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ne Agency\Desktop\NUCLEP\0\New folder\"/>
    </mc:Choice>
  </mc:AlternateContent>
  <bookViews>
    <workbookView xWindow="0" yWindow="0" windowWidth="20445" windowHeight="11865" tabRatio="500" activeTab="5"/>
  </bookViews>
  <sheets>
    <sheet name="QUANTITATIVO FÍSICO DE PESSOAL" sheetId="1" r:id="rId1"/>
    <sheet name="REMUNERAÇÃO DE CARGO EFETIVO" sheetId="2" r:id="rId2"/>
    <sheet name="CARGOS EM COMISSÃO" sheetId="3" r:id="rId3"/>
    <sheet name="REMUNERAÇÃO DE COMISSIONADOS" sheetId="4" r:id="rId4"/>
    <sheet name="QUANTITATIVO TEMPORÁRIOS" sheetId="5" r:id="rId5"/>
    <sheet name="BENEFICIÁRIOS E DEPENDENTES" sheetId="6" r:id="rId6"/>
  </sheets>
  <definedNames>
    <definedName name="Print_Titles_0" localSheetId="0">'QUANTITATIVO FÍSICO DE PESSOAL'!$7:$9</definedName>
    <definedName name="Print_Titles_0" localSheetId="1">'REMUNERAÇÃO DE CARGO EFETIVO'!$7:$10</definedName>
    <definedName name="Print_Titles_0_0" localSheetId="0">'QUANTITATIVO FÍSICO DE PESSOAL'!$7:$9</definedName>
    <definedName name="Print_Titles_0_0" localSheetId="1">'REMUNERAÇÃO DE CARGO EFETIVO'!$7:$10</definedName>
    <definedName name="Print_Titles_0_0_0" localSheetId="0">'QUANTITATIVO FÍSICO DE PESSOAL'!$7:$9</definedName>
    <definedName name="Print_Titles_0_0_0" localSheetId="1">'REMUNERAÇÃO DE CARGO EFETIVO'!$7:$10</definedName>
    <definedName name="Print_Titles_0_0_0_0" localSheetId="0">'QUANTITATIVO FÍSICO DE PESSOAL'!$7:$9</definedName>
    <definedName name="Print_Titles_0_0_0_0" localSheetId="1">'REMUNERAÇÃO DE CARGO EFETIVO'!$7:$10</definedName>
    <definedName name="Print_Titles_0_0_0_0_0" localSheetId="0">'QUANTITATIVO FÍSICO DE PESSOAL'!$7:$9</definedName>
    <definedName name="Print_Titles_0_0_0_0_0" localSheetId="1">'REMUNERAÇÃO DE CARGO EFETIVO'!$7:$10</definedName>
    <definedName name="Print_Titles_0_0_0_0_0_0" localSheetId="0">'QUANTITATIVO FÍSICO DE PESSOAL'!$7:$9</definedName>
    <definedName name="Print_Titles_0_0_0_0_0_0" localSheetId="1">'REMUNERAÇÃO DE CARGO EFETIVO'!$7:$10</definedName>
    <definedName name="_xlnm.Print_Titles" localSheetId="0">'QUANTITATIVO FÍSICO DE PESSOAL'!$7:$9</definedName>
    <definedName name="_xlnm.Print_Titles" localSheetId="1">'REMUNERAÇÃO DE CARGO EFETIVO'!$7:$10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6" l="1"/>
  <c r="G11" i="6"/>
  <c r="F11" i="6"/>
  <c r="D11" i="6"/>
  <c r="I10" i="6"/>
  <c r="I11" i="6" s="1"/>
  <c r="B10" i="5"/>
  <c r="E23" i="3"/>
  <c r="C23" i="3"/>
  <c r="B23" i="3"/>
  <c r="F22" i="3"/>
  <c r="D22" i="3"/>
  <c r="D21" i="3"/>
  <c r="F21" i="3" s="1"/>
  <c r="F20" i="3"/>
  <c r="D20" i="3"/>
  <c r="D19" i="3"/>
  <c r="F19" i="3" s="1"/>
  <c r="F18" i="3"/>
  <c r="D18" i="3"/>
  <c r="D17" i="3"/>
  <c r="F17" i="3" s="1"/>
  <c r="F16" i="3"/>
  <c r="D16" i="3"/>
  <c r="D15" i="3"/>
  <c r="F15" i="3" s="1"/>
  <c r="F14" i="3"/>
  <c r="D14" i="3"/>
  <c r="D13" i="3"/>
  <c r="F13" i="3" s="1"/>
  <c r="F12" i="3"/>
  <c r="D12" i="3"/>
  <c r="D11" i="3"/>
  <c r="F481" i="1"/>
  <c r="E481" i="1"/>
  <c r="F480" i="1"/>
  <c r="G480" i="1" s="1"/>
  <c r="G481" i="1" s="1"/>
  <c r="E479" i="1"/>
  <c r="F479" i="1" s="1"/>
  <c r="F478" i="1"/>
  <c r="F477" i="1"/>
  <c r="F476" i="1"/>
  <c r="F475" i="1"/>
  <c r="E474" i="1"/>
  <c r="F474" i="1" s="1"/>
  <c r="F473" i="1"/>
  <c r="F472" i="1"/>
  <c r="F471" i="1"/>
  <c r="F470" i="1"/>
  <c r="G470" i="1" s="1"/>
  <c r="G474" i="1" s="1"/>
  <c r="E469" i="1"/>
  <c r="F469" i="1" s="1"/>
  <c r="F468" i="1"/>
  <c r="F467" i="1"/>
  <c r="F466" i="1"/>
  <c r="F465" i="1"/>
  <c r="F464" i="1"/>
  <c r="G464" i="1" s="1"/>
  <c r="G469" i="1" s="1"/>
  <c r="E463" i="1"/>
  <c r="F463" i="1" s="1"/>
  <c r="F462" i="1"/>
  <c r="F461" i="1"/>
  <c r="F460" i="1"/>
  <c r="E460" i="1"/>
  <c r="F459" i="1"/>
  <c r="G458" i="1"/>
  <c r="E458" i="1"/>
  <c r="F458" i="1" s="1"/>
  <c r="G457" i="1"/>
  <c r="F457" i="1"/>
  <c r="E456" i="1"/>
  <c r="F456" i="1" s="1"/>
  <c r="F455" i="1"/>
  <c r="F454" i="1"/>
  <c r="G454" i="1" s="1"/>
  <c r="G456" i="1" s="1"/>
  <c r="G459" i="1" s="1"/>
  <c r="G460" i="1" s="1"/>
  <c r="F453" i="1"/>
  <c r="G453" i="1" s="1"/>
  <c r="E453" i="1"/>
  <c r="F452" i="1"/>
  <c r="G452" i="1" s="1"/>
  <c r="E451" i="1"/>
  <c r="F451" i="1" s="1"/>
  <c r="G451" i="1" s="1"/>
  <c r="F450" i="1"/>
  <c r="G450" i="1" s="1"/>
  <c r="E449" i="1"/>
  <c r="F449" i="1" s="1"/>
  <c r="G449" i="1" s="1"/>
  <c r="G448" i="1"/>
  <c r="F448" i="1"/>
  <c r="F447" i="1"/>
  <c r="G447" i="1" s="1"/>
  <c r="E447" i="1"/>
  <c r="F446" i="1"/>
  <c r="G446" i="1" s="1"/>
  <c r="F445" i="1"/>
  <c r="G445" i="1" s="1"/>
  <c r="E445" i="1"/>
  <c r="F444" i="1"/>
  <c r="G444" i="1" s="1"/>
  <c r="E443" i="1"/>
  <c r="F443" i="1" s="1"/>
  <c r="F442" i="1"/>
  <c r="G441" i="1"/>
  <c r="G443" i="1" s="1"/>
  <c r="F441" i="1"/>
  <c r="E440" i="1"/>
  <c r="F440" i="1" s="1"/>
  <c r="F439" i="1"/>
  <c r="F438" i="1"/>
  <c r="F437" i="1"/>
  <c r="G436" i="1"/>
  <c r="G440" i="1" s="1"/>
  <c r="F436" i="1"/>
  <c r="E435" i="1"/>
  <c r="F435" i="1" s="1"/>
  <c r="F434" i="1"/>
  <c r="F433" i="1"/>
  <c r="F432" i="1"/>
  <c r="G431" i="1"/>
  <c r="G435" i="1" s="1"/>
  <c r="F431" i="1"/>
  <c r="E430" i="1"/>
  <c r="F430" i="1" s="1"/>
  <c r="F429" i="1"/>
  <c r="F428" i="1"/>
  <c r="F427" i="1"/>
  <c r="F426" i="1"/>
  <c r="F425" i="1"/>
  <c r="F424" i="1"/>
  <c r="F423" i="1"/>
  <c r="G423" i="1" s="1"/>
  <c r="G430" i="1" s="1"/>
  <c r="E422" i="1"/>
  <c r="F422" i="1" s="1"/>
  <c r="G422" i="1" s="1"/>
  <c r="G419" i="1"/>
  <c r="F418" i="1"/>
  <c r="E418" i="1"/>
  <c r="F417" i="1"/>
  <c r="F416" i="1"/>
  <c r="F415" i="1"/>
  <c r="F414" i="1"/>
  <c r="F413" i="1"/>
  <c r="F412" i="1"/>
  <c r="F411" i="1"/>
  <c r="F410" i="1"/>
  <c r="F409" i="1"/>
  <c r="F408" i="1"/>
  <c r="F407" i="1"/>
  <c r="G405" i="1" s="1"/>
  <c r="G418" i="1" s="1"/>
  <c r="F406" i="1"/>
  <c r="F405" i="1"/>
  <c r="E404" i="1"/>
  <c r="F404" i="1" s="1"/>
  <c r="F403" i="1"/>
  <c r="F402" i="1"/>
  <c r="F401" i="1"/>
  <c r="F400" i="1"/>
  <c r="F399" i="1"/>
  <c r="G398" i="1"/>
  <c r="G404" i="1" s="1"/>
  <c r="F398" i="1"/>
  <c r="E397" i="1"/>
  <c r="F397" i="1" s="1"/>
  <c r="F396" i="1"/>
  <c r="F395" i="1"/>
  <c r="F394" i="1"/>
  <c r="F393" i="1"/>
  <c r="F392" i="1"/>
  <c r="G391" i="1" s="1"/>
  <c r="G397" i="1" s="1"/>
  <c r="F391" i="1"/>
  <c r="F390" i="1"/>
  <c r="E390" i="1"/>
  <c r="F389" i="1"/>
  <c r="F388" i="1"/>
  <c r="G388" i="1" s="1"/>
  <c r="G390" i="1" s="1"/>
  <c r="E387" i="1"/>
  <c r="F387" i="1" s="1"/>
  <c r="F386" i="1"/>
  <c r="F385" i="1"/>
  <c r="G383" i="1" s="1"/>
  <c r="G387" i="1" s="1"/>
  <c r="F384" i="1"/>
  <c r="F383" i="1"/>
  <c r="E382" i="1"/>
  <c r="F382" i="1" s="1"/>
  <c r="F381" i="1"/>
  <c r="G380" i="1" s="1"/>
  <c r="G382" i="1" s="1"/>
  <c r="F380" i="1"/>
  <c r="F379" i="1"/>
  <c r="F378" i="1"/>
  <c r="F377" i="1"/>
  <c r="F376" i="1"/>
  <c r="F375" i="1"/>
  <c r="E375" i="1"/>
  <c r="F374" i="1"/>
  <c r="F373" i="1"/>
  <c r="G373" i="1" s="1"/>
  <c r="G375" i="1" s="1"/>
  <c r="E372" i="1"/>
  <c r="F372" i="1" s="1"/>
  <c r="F371" i="1"/>
  <c r="F370" i="1"/>
  <c r="F369" i="1"/>
  <c r="G368" i="1"/>
  <c r="G372" i="1" s="1"/>
  <c r="F368" i="1"/>
  <c r="G367" i="1"/>
  <c r="F367" i="1"/>
  <c r="E367" i="1"/>
  <c r="G365" i="1"/>
  <c r="E364" i="1"/>
  <c r="F364" i="1" s="1"/>
  <c r="F363" i="1"/>
  <c r="F362" i="1"/>
  <c r="F361" i="1"/>
  <c r="F360" i="1"/>
  <c r="G359" i="1"/>
  <c r="G364" i="1" s="1"/>
  <c r="F359" i="1"/>
  <c r="F358" i="1"/>
  <c r="E358" i="1"/>
  <c r="F357" i="1"/>
  <c r="F356" i="1"/>
  <c r="F355" i="1"/>
  <c r="F354" i="1"/>
  <c r="G353" i="1"/>
  <c r="G358" i="1" s="1"/>
  <c r="F353" i="1"/>
  <c r="E352" i="1"/>
  <c r="F352" i="1" s="1"/>
  <c r="F351" i="1"/>
  <c r="F350" i="1"/>
  <c r="F349" i="1"/>
  <c r="F348" i="1"/>
  <c r="G346" i="1" s="1"/>
  <c r="G352" i="1" s="1"/>
  <c r="F347" i="1"/>
  <c r="F346" i="1"/>
  <c r="G345" i="1"/>
  <c r="E345" i="1"/>
  <c r="F345" i="1" s="1"/>
  <c r="F344" i="1"/>
  <c r="F343" i="1"/>
  <c r="F342" i="1"/>
  <c r="F341" i="1"/>
  <c r="G340" i="1"/>
  <c r="F340" i="1"/>
  <c r="F339" i="1"/>
  <c r="E339" i="1"/>
  <c r="F338" i="1"/>
  <c r="F337" i="1"/>
  <c r="F336" i="1"/>
  <c r="G334" i="1" s="1"/>
  <c r="G339" i="1" s="1"/>
  <c r="F335" i="1"/>
  <c r="F334" i="1"/>
  <c r="E333" i="1"/>
  <c r="F333" i="1" s="1"/>
  <c r="G333" i="1" s="1"/>
  <c r="G330" i="1"/>
  <c r="E329" i="1"/>
  <c r="F329" i="1" s="1"/>
  <c r="F328" i="1"/>
  <c r="F327" i="1"/>
  <c r="F326" i="1"/>
  <c r="F325" i="1"/>
  <c r="F324" i="1"/>
  <c r="F323" i="1"/>
  <c r="E323" i="1"/>
  <c r="F322" i="1"/>
  <c r="F321" i="1"/>
  <c r="G320" i="1" s="1"/>
  <c r="G323" i="1" s="1"/>
  <c r="F320" i="1"/>
  <c r="F319" i="1"/>
  <c r="E319" i="1"/>
  <c r="F318" i="1"/>
  <c r="F317" i="1"/>
  <c r="F316" i="1"/>
  <c r="F315" i="1"/>
  <c r="F314" i="1"/>
  <c r="F313" i="1"/>
  <c r="G313" i="1" s="1"/>
  <c r="G319" i="1" s="1"/>
  <c r="E312" i="1"/>
  <c r="F312" i="1" s="1"/>
  <c r="F311" i="1"/>
  <c r="G311" i="1" s="1"/>
  <c r="F310" i="1"/>
  <c r="F309" i="1"/>
  <c r="E309" i="1"/>
  <c r="F308" i="1"/>
  <c r="G308" i="1" s="1"/>
  <c r="F307" i="1"/>
  <c r="F306" i="1"/>
  <c r="E306" i="1"/>
  <c r="F305" i="1"/>
  <c r="F304" i="1"/>
  <c r="G303" i="1"/>
  <c r="G306" i="1" s="1"/>
  <c r="F303" i="1"/>
  <c r="F302" i="1"/>
  <c r="E302" i="1"/>
  <c r="F301" i="1"/>
  <c r="F300" i="1"/>
  <c r="F299" i="1"/>
  <c r="E299" i="1"/>
  <c r="F298" i="1"/>
  <c r="G297" i="1"/>
  <c r="G299" i="1" s="1"/>
  <c r="F297" i="1"/>
  <c r="F296" i="1"/>
  <c r="E296" i="1"/>
  <c r="F295" i="1"/>
  <c r="F294" i="1"/>
  <c r="F293" i="1"/>
  <c r="E293" i="1"/>
  <c r="F292" i="1"/>
  <c r="F291" i="1"/>
  <c r="F290" i="1"/>
  <c r="F289" i="1"/>
  <c r="G289" i="1" s="1"/>
  <c r="G293" i="1" s="1"/>
  <c r="F288" i="1"/>
  <c r="E288" i="1"/>
  <c r="F287" i="1"/>
  <c r="F286" i="1"/>
  <c r="F285" i="1"/>
  <c r="F284" i="1"/>
  <c r="G283" i="1"/>
  <c r="G288" i="1" s="1"/>
  <c r="F283" i="1"/>
  <c r="E282" i="1"/>
  <c r="F282" i="1" s="1"/>
  <c r="F281" i="1"/>
  <c r="F280" i="1"/>
  <c r="F279" i="1"/>
  <c r="F278" i="1"/>
  <c r="G278" i="1" s="1"/>
  <c r="G282" i="1" s="1"/>
  <c r="E277" i="1"/>
  <c r="F277" i="1" s="1"/>
  <c r="F276" i="1"/>
  <c r="F275" i="1"/>
  <c r="F274" i="1"/>
  <c r="F273" i="1"/>
  <c r="E273" i="1"/>
  <c r="F272" i="1"/>
  <c r="F271" i="1"/>
  <c r="F270" i="1"/>
  <c r="F269" i="1"/>
  <c r="F268" i="1"/>
  <c r="G268" i="1" s="1"/>
  <c r="G273" i="1" s="1"/>
  <c r="E267" i="1"/>
  <c r="F267" i="1" s="1"/>
  <c r="F266" i="1"/>
  <c r="G265" i="1"/>
  <c r="G267" i="1" s="1"/>
  <c r="F265" i="1"/>
  <c r="E264" i="1"/>
  <c r="F264" i="1" s="1"/>
  <c r="F263" i="1"/>
  <c r="F262" i="1"/>
  <c r="F261" i="1"/>
  <c r="F260" i="1"/>
  <c r="F259" i="1"/>
  <c r="F258" i="1"/>
  <c r="F257" i="1"/>
  <c r="G257" i="1" s="1"/>
  <c r="G264" i="1" s="1"/>
  <c r="E256" i="1"/>
  <c r="F256" i="1" s="1"/>
  <c r="F255" i="1"/>
  <c r="F254" i="1"/>
  <c r="F253" i="1"/>
  <c r="G252" i="1"/>
  <c r="G256" i="1" s="1"/>
  <c r="F252" i="1"/>
  <c r="F251" i="1"/>
  <c r="E251" i="1"/>
  <c r="F250" i="1"/>
  <c r="F249" i="1"/>
  <c r="F248" i="1"/>
  <c r="F247" i="1"/>
  <c r="F246" i="1"/>
  <c r="F245" i="1"/>
  <c r="F244" i="1"/>
  <c r="F243" i="1"/>
  <c r="G242" i="1"/>
  <c r="G251" i="1" s="1"/>
  <c r="F242" i="1"/>
  <c r="E241" i="1"/>
  <c r="F241" i="1" s="1"/>
  <c r="F240" i="1"/>
  <c r="F239" i="1"/>
  <c r="F238" i="1"/>
  <c r="G237" i="1"/>
  <c r="G241" i="1" s="1"/>
  <c r="F237" i="1"/>
  <c r="E236" i="1"/>
  <c r="F236" i="1" s="1"/>
  <c r="F235" i="1"/>
  <c r="G234" i="1"/>
  <c r="G236" i="1" s="1"/>
  <c r="F234" i="1"/>
  <c r="E233" i="1"/>
  <c r="F233" i="1" s="1"/>
  <c r="F232" i="1"/>
  <c r="F231" i="1"/>
  <c r="F230" i="1"/>
  <c r="F229" i="1"/>
  <c r="G229" i="1" s="1"/>
  <c r="G233" i="1" s="1"/>
  <c r="E228" i="1"/>
  <c r="F228" i="1" s="1"/>
  <c r="F227" i="1"/>
  <c r="F226" i="1"/>
  <c r="F225" i="1"/>
  <c r="F224" i="1"/>
  <c r="G222" i="1" s="1"/>
  <c r="G228" i="1" s="1"/>
  <c r="F223" i="1"/>
  <c r="F222" i="1"/>
  <c r="E221" i="1"/>
  <c r="F221" i="1" s="1"/>
  <c r="F220" i="1"/>
  <c r="F219" i="1"/>
  <c r="F218" i="1"/>
  <c r="F217" i="1"/>
  <c r="F216" i="1"/>
  <c r="G215" i="1"/>
  <c r="G221" i="1" s="1"/>
  <c r="F215" i="1"/>
  <c r="E214" i="1"/>
  <c r="F214" i="1" s="1"/>
  <c r="F213" i="1"/>
  <c r="F212" i="1"/>
  <c r="F211" i="1"/>
  <c r="F210" i="1"/>
  <c r="E210" i="1"/>
  <c r="F209" i="1"/>
  <c r="F208" i="1"/>
  <c r="F207" i="1"/>
  <c r="G205" i="1" s="1"/>
  <c r="G210" i="1" s="1"/>
  <c r="F206" i="1"/>
  <c r="F205" i="1"/>
  <c r="E204" i="1"/>
  <c r="F204" i="1" s="1"/>
  <c r="F203" i="1"/>
  <c r="F202" i="1"/>
  <c r="F201" i="1"/>
  <c r="F200" i="1"/>
  <c r="G200" i="1" s="1"/>
  <c r="G204" i="1" s="1"/>
  <c r="E199" i="1"/>
  <c r="F199" i="1" s="1"/>
  <c r="F198" i="1"/>
  <c r="F197" i="1"/>
  <c r="F196" i="1"/>
  <c r="F195" i="1"/>
  <c r="G193" i="1" s="1"/>
  <c r="G199" i="1" s="1"/>
  <c r="F194" i="1"/>
  <c r="F193" i="1"/>
  <c r="E192" i="1"/>
  <c r="F192" i="1" s="1"/>
  <c r="F191" i="1"/>
  <c r="G190" i="1"/>
  <c r="F190" i="1"/>
  <c r="F189" i="1"/>
  <c r="F188" i="1"/>
  <c r="F187" i="1"/>
  <c r="F186" i="1"/>
  <c r="G186" i="1" s="1"/>
  <c r="G192" i="1" s="1"/>
  <c r="E185" i="1"/>
  <c r="F185" i="1" s="1"/>
  <c r="F184" i="1"/>
  <c r="F183" i="1"/>
  <c r="F182" i="1"/>
  <c r="F181" i="1"/>
  <c r="F180" i="1"/>
  <c r="F179" i="1"/>
  <c r="F178" i="1"/>
  <c r="E178" i="1"/>
  <c r="F177" i="1"/>
  <c r="F176" i="1"/>
  <c r="F175" i="1"/>
  <c r="G173" i="1" s="1"/>
  <c r="G178" i="1" s="1"/>
  <c r="F174" i="1"/>
  <c r="F173" i="1"/>
  <c r="G172" i="1"/>
  <c r="E172" i="1"/>
  <c r="F172" i="1" s="1"/>
  <c r="F171" i="1"/>
  <c r="F170" i="1"/>
  <c r="F169" i="1"/>
  <c r="F168" i="1"/>
  <c r="F167" i="1"/>
  <c r="F166" i="1"/>
  <c r="F165" i="1"/>
  <c r="F164" i="1"/>
  <c r="G163" i="1"/>
  <c r="F163" i="1"/>
  <c r="F162" i="1"/>
  <c r="E162" i="1"/>
  <c r="F161" i="1"/>
  <c r="F160" i="1"/>
  <c r="F159" i="1"/>
  <c r="F158" i="1"/>
  <c r="G158" i="1" s="1"/>
  <c r="G162" i="1" s="1"/>
  <c r="E157" i="1"/>
  <c r="F157" i="1" s="1"/>
  <c r="F156" i="1"/>
  <c r="F155" i="1"/>
  <c r="F154" i="1"/>
  <c r="F153" i="1"/>
  <c r="F152" i="1"/>
  <c r="F151" i="1"/>
  <c r="F150" i="1"/>
  <c r="G150" i="1" s="1"/>
  <c r="E150" i="1"/>
  <c r="F149" i="1"/>
  <c r="F148" i="1"/>
  <c r="F147" i="1"/>
  <c r="F146" i="1"/>
  <c r="F145" i="1"/>
  <c r="F144" i="1"/>
  <c r="G143" i="1"/>
  <c r="F143" i="1"/>
  <c r="E142" i="1"/>
  <c r="F142" i="1" s="1"/>
  <c r="F141" i="1"/>
  <c r="F140" i="1"/>
  <c r="F139" i="1"/>
  <c r="G139" i="1" s="1"/>
  <c r="G142" i="1" s="1"/>
  <c r="E138" i="1"/>
  <c r="F138" i="1" s="1"/>
  <c r="F137" i="1"/>
  <c r="F136" i="1"/>
  <c r="F135" i="1"/>
  <c r="G135" i="1" s="1"/>
  <c r="G138" i="1" s="1"/>
  <c r="E134" i="1"/>
  <c r="F134" i="1" s="1"/>
  <c r="F133" i="1"/>
  <c r="F132" i="1"/>
  <c r="F131" i="1"/>
  <c r="G130" i="1"/>
  <c r="G134" i="1" s="1"/>
  <c r="F130" i="1"/>
  <c r="E129" i="1"/>
  <c r="F129" i="1" s="1"/>
  <c r="F128" i="1"/>
  <c r="F127" i="1"/>
  <c r="F126" i="1"/>
  <c r="F125" i="1"/>
  <c r="F124" i="1"/>
  <c r="F123" i="1"/>
  <c r="F122" i="1"/>
  <c r="F121" i="1"/>
  <c r="G121" i="1" s="1"/>
  <c r="G129" i="1" s="1"/>
  <c r="E120" i="1"/>
  <c r="F120" i="1" s="1"/>
  <c r="F119" i="1"/>
  <c r="F118" i="1"/>
  <c r="F117" i="1"/>
  <c r="F116" i="1"/>
  <c r="F115" i="1"/>
  <c r="G115" i="1" s="1"/>
  <c r="G120" i="1" s="1"/>
  <c r="E114" i="1"/>
  <c r="F114" i="1" s="1"/>
  <c r="F113" i="1"/>
  <c r="F112" i="1"/>
  <c r="F111" i="1"/>
  <c r="G111" i="1" s="1"/>
  <c r="G114" i="1" s="1"/>
  <c r="E110" i="1"/>
  <c r="F110" i="1" s="1"/>
  <c r="F109" i="1"/>
  <c r="F108" i="1"/>
  <c r="F107" i="1"/>
  <c r="G106" i="1"/>
  <c r="G110" i="1" s="1"/>
  <c r="F106" i="1"/>
  <c r="G105" i="1"/>
  <c r="E105" i="1"/>
  <c r="F105" i="1" s="1"/>
  <c r="F104" i="1"/>
  <c r="F103" i="1"/>
  <c r="F102" i="1"/>
  <c r="F101" i="1"/>
  <c r="G100" i="1"/>
  <c r="F100" i="1"/>
  <c r="F99" i="1"/>
  <c r="F98" i="1"/>
  <c r="F97" i="1"/>
  <c r="F96" i="1"/>
  <c r="F95" i="1"/>
  <c r="F94" i="1"/>
  <c r="F93" i="1"/>
  <c r="G89" i="1" s="1"/>
  <c r="F92" i="1"/>
  <c r="F91" i="1"/>
  <c r="F90" i="1"/>
  <c r="F89" i="1"/>
  <c r="F88" i="1"/>
  <c r="E88" i="1"/>
  <c r="F87" i="1"/>
  <c r="F86" i="1"/>
  <c r="F85" i="1"/>
  <c r="F84" i="1"/>
  <c r="F83" i="1"/>
  <c r="F82" i="1"/>
  <c r="F81" i="1"/>
  <c r="F80" i="1"/>
  <c r="F79" i="1"/>
  <c r="G77" i="1" s="1"/>
  <c r="G88" i="1" s="1"/>
  <c r="F78" i="1"/>
  <c r="F77" i="1"/>
  <c r="E76" i="1"/>
  <c r="F76" i="1" s="1"/>
  <c r="F75" i="1"/>
  <c r="F74" i="1"/>
  <c r="F73" i="1"/>
  <c r="F72" i="1"/>
  <c r="F71" i="1"/>
  <c r="F70" i="1"/>
  <c r="F69" i="1"/>
  <c r="G69" i="1" s="1"/>
  <c r="G76" i="1" s="1"/>
  <c r="F68" i="1"/>
  <c r="E68" i="1"/>
  <c r="F67" i="1"/>
  <c r="F66" i="1"/>
  <c r="F65" i="1"/>
  <c r="F64" i="1"/>
  <c r="F63" i="1"/>
  <c r="F62" i="1"/>
  <c r="G62" i="1" s="1"/>
  <c r="G68" i="1" s="1"/>
  <c r="E61" i="1"/>
  <c r="F61" i="1" s="1"/>
  <c r="F60" i="1"/>
  <c r="F59" i="1"/>
  <c r="F58" i="1"/>
  <c r="F57" i="1"/>
  <c r="G56" i="1" s="1"/>
  <c r="G61" i="1" s="1"/>
  <c r="F56" i="1"/>
  <c r="F55" i="1"/>
  <c r="E55" i="1"/>
  <c r="F54" i="1"/>
  <c r="F53" i="1"/>
  <c r="F52" i="1"/>
  <c r="F51" i="1"/>
  <c r="F50" i="1"/>
  <c r="F49" i="1"/>
  <c r="F48" i="1"/>
  <c r="F47" i="1"/>
  <c r="F46" i="1"/>
  <c r="F45" i="1"/>
  <c r="G45" i="1" s="1"/>
  <c r="G55" i="1" s="1"/>
  <c r="E44" i="1"/>
  <c r="F44" i="1" s="1"/>
  <c r="F43" i="1"/>
  <c r="F42" i="1"/>
  <c r="F41" i="1"/>
  <c r="F40" i="1"/>
  <c r="F39" i="1"/>
  <c r="F38" i="1"/>
  <c r="F37" i="1"/>
  <c r="F36" i="1"/>
  <c r="F35" i="1"/>
  <c r="F34" i="1"/>
  <c r="F33" i="1"/>
  <c r="F32" i="1"/>
  <c r="E32" i="1"/>
  <c r="F31" i="1"/>
  <c r="F30" i="1"/>
  <c r="F29" i="1"/>
  <c r="F28" i="1"/>
  <c r="F27" i="1"/>
  <c r="G27" i="1" s="1"/>
  <c r="G32" i="1" s="1"/>
  <c r="E26" i="1"/>
  <c r="F26" i="1" s="1"/>
  <c r="F25" i="1"/>
  <c r="F24" i="1"/>
  <c r="F23" i="1"/>
  <c r="F22" i="1"/>
  <c r="F21" i="1"/>
  <c r="F20" i="1"/>
  <c r="F19" i="1"/>
  <c r="F18" i="1"/>
  <c r="F17" i="1"/>
  <c r="F16" i="1"/>
  <c r="F15" i="1"/>
  <c r="G14" i="1"/>
  <c r="G26" i="1" s="1"/>
  <c r="F14" i="1"/>
  <c r="E13" i="1"/>
  <c r="F13" i="1" s="1"/>
  <c r="G12" i="1"/>
  <c r="G13" i="1" s="1"/>
  <c r="F12" i="1"/>
  <c r="F11" i="1"/>
  <c r="E11" i="1"/>
  <c r="G10" i="1"/>
  <c r="G11" i="1" s="1"/>
  <c r="F10" i="1"/>
  <c r="E482" i="1" l="1"/>
  <c r="C10" i="6" s="1"/>
  <c r="G300" i="1"/>
  <c r="G302" i="1" s="1"/>
  <c r="G307" i="1"/>
  <c r="G309" i="1" s="1"/>
  <c r="G324" i="1"/>
  <c r="G329" i="1" s="1"/>
  <c r="G461" i="1"/>
  <c r="G463" i="1" s="1"/>
  <c r="D23" i="3"/>
  <c r="F11" i="3"/>
  <c r="F23" i="3" s="1"/>
  <c r="F482" i="1"/>
  <c r="G151" i="1"/>
  <c r="G157" i="1" s="1"/>
  <c r="G179" i="1"/>
  <c r="G185" i="1" s="1"/>
  <c r="G211" i="1"/>
  <c r="G214" i="1" s="1"/>
  <c r="G475" i="1"/>
  <c r="G479" i="1" s="1"/>
  <c r="G33" i="1"/>
  <c r="G44" i="1" s="1"/>
  <c r="G482" i="1" s="1"/>
  <c r="G274" i="1"/>
  <c r="G277" i="1" s="1"/>
  <c r="G294" i="1"/>
  <c r="G296" i="1" s="1"/>
  <c r="G310" i="1"/>
  <c r="G312" i="1" s="1"/>
  <c r="E10" i="6" l="1"/>
  <c r="E11" i="6" s="1"/>
  <c r="C11" i="6"/>
</calcChain>
</file>

<file path=xl/sharedStrings.xml><?xml version="1.0" encoding="utf-8"?>
<sst xmlns="http://schemas.openxmlformats.org/spreadsheetml/2006/main" count="1712" uniqueCount="182">
  <si>
    <t>QUANTITATIVO FÍSICO DE PESSOAL</t>
  </si>
  <si>
    <t>PODER EXECUTIVO / MCTI / NUCLEP</t>
  </si>
  <si>
    <t>POSIÇÃO: Dezembro / 2019</t>
  </si>
  <si>
    <t>DADOS DO CARGO</t>
  </si>
  <si>
    <t>PLANO/CARREIRA</t>
  </si>
  <si>
    <t>NÍVEL ESCOLARIDADE</t>
  </si>
  <si>
    <t>CLASSE</t>
  </si>
  <si>
    <t>PADRÃO/
NÍVEL/
REFERÊNCIA</t>
  </si>
  <si>
    <t>NÃO ESTÁVEIS</t>
  </si>
  <si>
    <t>SUBTOTAL</t>
  </si>
  <si>
    <t>TOTAL</t>
  </si>
  <si>
    <t>CARCOS Secretária da Diretoria</t>
  </si>
  <si>
    <t>Ensino Médio Técnico</t>
  </si>
  <si>
    <t>A</t>
  </si>
  <si>
    <t>ÚNICO</t>
  </si>
  <si>
    <t>CARCOS Secretária da Presidência</t>
  </si>
  <si>
    <t>B</t>
  </si>
  <si>
    <t>PROESU Administrador</t>
  </si>
  <si>
    <t>Ensino Superior</t>
  </si>
  <si>
    <t>C</t>
  </si>
  <si>
    <t>D</t>
  </si>
  <si>
    <t>E</t>
  </si>
  <si>
    <t>F</t>
  </si>
  <si>
    <t>G</t>
  </si>
  <si>
    <t>PROESU Advogado</t>
  </si>
  <si>
    <t>PROESU Analista de Sistemas</t>
  </si>
  <si>
    <t>PROESU Assistente Especializado (em extinção)</t>
  </si>
  <si>
    <t>Ensino Médio</t>
  </si>
  <si>
    <t>PROESU Assistente Social</t>
  </si>
  <si>
    <t>PROESU Auditor</t>
  </si>
  <si>
    <t>PROESU Auditor da Garantia da Qualidade</t>
  </si>
  <si>
    <t>PROESU Contador</t>
  </si>
  <si>
    <t>PROESO Engenheiro</t>
  </si>
  <si>
    <t>PROESU Médico</t>
  </si>
  <si>
    <t>PROESU Médico Auditor</t>
  </si>
  <si>
    <t>PROESU Nutricionista</t>
  </si>
  <si>
    <t>PROESU Pedagogo</t>
  </si>
  <si>
    <t>PROIND Afiador de Ferramentas</t>
  </si>
  <si>
    <t>Ensino Fundamental</t>
  </si>
  <si>
    <t>PROIND Ajustador Mecânico</t>
  </si>
  <si>
    <t>PROIND Ajustador Mecânico Especializado</t>
  </si>
  <si>
    <t>H</t>
  </si>
  <si>
    <t>I</t>
  </si>
  <si>
    <t>PROIND Arquivista Técnico</t>
  </si>
  <si>
    <t>PROIND Caldeireiro</t>
  </si>
  <si>
    <t>PROIND Caldeireiro Especializado</t>
  </si>
  <si>
    <t>PROIND Desenhista</t>
  </si>
  <si>
    <t>PROIND Desenhista-Projetista</t>
  </si>
  <si>
    <t xml:space="preserve">Ensino Médio </t>
  </si>
  <si>
    <t>PROIND Eletricista Industrial</t>
  </si>
  <si>
    <t>PROIND Fresador</t>
  </si>
  <si>
    <t>PROIND Inspetor de Controle da Qualidade</t>
  </si>
  <si>
    <t>PROIND Instrutor de Treinamento</t>
  </si>
  <si>
    <t>PROIND Maçariqueiro</t>
  </si>
  <si>
    <t>PROIND Maçariqueiro Especializado</t>
  </si>
  <si>
    <t>PROIND Mecânico de Manutenção</t>
  </si>
  <si>
    <t>PROIND Operador de Jateamento e Pintura</t>
  </si>
  <si>
    <t>PROIND Operador de Máquina de Conformação</t>
  </si>
  <si>
    <t>PROIND Operador de Máquina de Conformação Especializado</t>
  </si>
  <si>
    <t>PROIND Operador de Máquinas Especializado</t>
  </si>
  <si>
    <t>J</t>
  </si>
  <si>
    <t>PROIND Operador de Movimentação de Carga</t>
  </si>
  <si>
    <t>PROIND Operador de Movimentação de Carga Especializado</t>
  </si>
  <si>
    <t>PROIND Operador de Tratamento Térmico</t>
  </si>
  <si>
    <t>PROIND Operador de Tratamento Térmico Especializado</t>
  </si>
  <si>
    <t>PROIND Operador de Utilidades Industriais</t>
  </si>
  <si>
    <t>PROIND Operador de Utilidades Industriais Especializado</t>
  </si>
  <si>
    <t>PROIND Projetista</t>
  </si>
  <si>
    <t>K</t>
  </si>
  <si>
    <t>PROIND Soldador</t>
  </si>
  <si>
    <t>PROIND Soldador Especializado</t>
  </si>
  <si>
    <t>PROIND Supervisor de Caldeiraria</t>
  </si>
  <si>
    <t>PROIND Supervisor de Conformação</t>
  </si>
  <si>
    <t>PROIND Supervisor de Movimentação de Carga</t>
  </si>
  <si>
    <t>PROIND Supervisor de Soldagem</t>
  </si>
  <si>
    <t>Supervisor de Tratamento Térmico</t>
  </si>
  <si>
    <t>PROIND Supervisor de Utilidades Industriais</t>
  </si>
  <si>
    <t>PROIND Técnico de Controle da Qualidade</t>
  </si>
  <si>
    <t>PROIND Técnico de Garantia da Qualidade</t>
  </si>
  <si>
    <t>Técnico em Meio Ambiente</t>
  </si>
  <si>
    <t>Técnico de Metalurgia</t>
  </si>
  <si>
    <t>PROIND Técnico em Eletricidade</t>
  </si>
  <si>
    <t>PROIND Técnico em Eletronica</t>
  </si>
  <si>
    <t>PROIND Técnico em Mecânica</t>
  </si>
  <si>
    <t>PROIND Técnico em Métodos e Processos</t>
  </si>
  <si>
    <t>PROIND Técnico em Planejamento</t>
  </si>
  <si>
    <t>PROIND Técnico de Química</t>
  </si>
  <si>
    <t>PROIND Técnico em Segurança do Trabalho</t>
  </si>
  <si>
    <t>PROIND Técnico Industrial</t>
  </si>
  <si>
    <t>PROIND Torneiro Mecânico</t>
  </si>
  <si>
    <t>PROIND Traçador</t>
  </si>
  <si>
    <t>PROIND Traçador Especializado</t>
  </si>
  <si>
    <t>PROSAL Almoxarife</t>
  </si>
  <si>
    <t>PROSAL Apontador de Produção</t>
  </si>
  <si>
    <t>PROSAL Auxiliar de Administração</t>
  </si>
  <si>
    <t>PROSAL Auxiliar de Finanças</t>
  </si>
  <si>
    <t>PROSAL Auxiliar de Pessoal</t>
  </si>
  <si>
    <t>PROSAL Comprador</t>
  </si>
  <si>
    <t>PROSAL Motorista (em extinção)</t>
  </si>
  <si>
    <t>PROSAL Supervisor de Administração</t>
  </si>
  <si>
    <t>PROSAL Supervisor de Almoxarifado</t>
  </si>
  <si>
    <t>PROSAL Supervisor de Compras</t>
  </si>
  <si>
    <t>PROSAL Supervisor de Custos</t>
  </si>
  <si>
    <t>PROSAL Supervisor de Finanças</t>
  </si>
  <si>
    <t>PROSAL Supervisor de Pessoal</t>
  </si>
  <si>
    <t>PROSAL Supervisor de Serviços Gerais</t>
  </si>
  <si>
    <t>PROSAL Supervisor de Telecomunicações</t>
  </si>
  <si>
    <t>PROSAL Supervisor de Tesouraria</t>
  </si>
  <si>
    <t>PROSAL Supervisor de Transporte</t>
  </si>
  <si>
    <t>PROSAL Técnico em Contabilidade</t>
  </si>
  <si>
    <t>PROSAL Técnico em Enfermagem</t>
  </si>
  <si>
    <t>PROSAL Técnico em Informática</t>
  </si>
  <si>
    <t>PROSAL Técnico em Secretariado</t>
  </si>
  <si>
    <t>TOTAL GERAL</t>
  </si>
  <si>
    <t>REMUNERAÇÃO/SUBSÍDIO DE CARGO EFETIVO/POSTO/GRADUAÇÃO</t>
  </si>
  <si>
    <t>VENCIMENTO BÁSICO/
SUBSÍDIO *</t>
  </si>
  <si>
    <t>ATIVO</t>
  </si>
  <si>
    <t>*</t>
  </si>
  <si>
    <t>PROESU Engenheiro</t>
  </si>
  <si>
    <t>PROIND Supervisor de Tratamento Térmico</t>
  </si>
  <si>
    <t>PROIND Técnico de Meio Ambiente</t>
  </si>
  <si>
    <t>PROIND Técnico de Eletrônica</t>
  </si>
  <si>
    <t>OBSERVAÇÕES:</t>
  </si>
  <si>
    <t>1) Esclarecemos que a NUCLEP, por se tratar de sociedade de economia mista considerada estratégica pelo governo, possui a opção de não publicar os dados referentes a remuneração, cargos e funções, com respaldo no Decreto 7.724, publicado em 16/05/2012, que assegura que a divulgação de informações das sociedades de economia mista em regime de concorrência, estará submetida às normas da Comissão de Valores Mobiliários (CVM), a fim de assegurar sua competitividade, governança corporativa e, quando houver, os interesses de acionistas minoritários.</t>
  </si>
  <si>
    <t xml:space="preserve">2) Ademais, o artigo 6º da Portaria Interministerial 233, publicada pelo Ministério do Planejamento em 25/05/2012, garantiu que as sociedades de economia mista que atuam em regime de concorrência não são obrigadas a disponibilizar as informações. </t>
  </si>
  <si>
    <t>3) “Art. 6º As empresas públicas, sociedades de economia mista e demais entidades controladas pela União que não atuam em regime de concorrência, não sujeitas ao disposto no art. 173 da Constituição, deverão disponibilizar as informações de seus empregados e administradores em seus sítios na Internet, não sendo necessária a publicação no Portal da Transparência de que trata o § 1º do art. 1º.</t>
  </si>
  <si>
    <t>4) Desta forma, considerando que as normas da CVM obrigam a divulgação ao mercado apenas da remuneração individual máxima, média e mínima dos membros da Diretoria, do Conselho de Administração e do Conselho Fiscal, tem-se que, sob o prisma da legislação vigente, qualquer divulgação de remuneração fora desses parâmetros será prejudicial aos interesses da Companhia, e, em última análise, aos interesses de seu controlador, a União.</t>
  </si>
  <si>
    <t>* Informação restrita</t>
  </si>
  <si>
    <t>QUANTITATIVO DE CARGOS EM COMISSÃO E FUNÇÃO DE CONFIANÇA</t>
  </si>
  <si>
    <t>DENOMINAÇÃO / NÍVEL</t>
  </si>
  <si>
    <t>QUANTIDADE</t>
  </si>
  <si>
    <t>OCUPADO</t>
  </si>
  <si>
    <t>VAGO</t>
  </si>
  <si>
    <t>COM VÍNCULO EMPREGATÍCIO</t>
  </si>
  <si>
    <t>SEM VÍNCULO EMPREGATÍCIO</t>
  </si>
  <si>
    <t>Assistente</t>
  </si>
  <si>
    <t>Assessor</t>
  </si>
  <si>
    <t>Gerente</t>
  </si>
  <si>
    <t>Auditor Geral</t>
  </si>
  <si>
    <t>Consultor</t>
  </si>
  <si>
    <t>Comitê de Auditoria</t>
  </si>
  <si>
    <t>Conselho de Administração</t>
  </si>
  <si>
    <t>Conselho de Finanças</t>
  </si>
  <si>
    <t>Diretor</t>
  </si>
  <si>
    <t>Presidente</t>
  </si>
  <si>
    <t>Gerente Geral</t>
  </si>
  <si>
    <t>Assessor da Diretoria Executiva</t>
  </si>
  <si>
    <t>OBS:</t>
  </si>
  <si>
    <t>REMUNERAÇÃO DE CARGOS EM COMISSÃO E FUNÇÃO DE CONFIANÇA</t>
  </si>
  <si>
    <t>GRATIFICAÇÕES INERENTES AO 
CARGO EM COMISSÃO/
FUNÇÃO DE CONFIANÇA *</t>
  </si>
  <si>
    <t>Presidênte</t>
  </si>
  <si>
    <t>QUANTITATIVO FÍSICO DE PESSOAL CONTRATADO TEMPORARIAMENTE</t>
  </si>
  <si>
    <t>ESPECIFICAÇÃO DA NATUREZA DA DESPESA</t>
  </si>
  <si>
    <t>Pessoal contratado por tempo determinado que visa à substituição de servidores públicos
(Classificável como Grupo de Natureza de Despesa - GND "1 - Pessoal e Encargos Sociais")</t>
  </si>
  <si>
    <t>Pessoal Contratado por tempo determinado que não visa à substituição de servidores públicos
(Classificável como Grupo de Natureza de Despesa - GND "3 - Outras Despesas Correntes"</t>
  </si>
  <si>
    <t>FONTES:</t>
  </si>
  <si>
    <r>
      <rPr>
        <b/>
        <sz val="10"/>
        <rFont val="Times New Roman"/>
        <family val="1"/>
        <charset val="1"/>
      </rPr>
      <t xml:space="preserve">QUANTITATIVO DE BENEFICIÁRIOS E DEPENDENTES E VALORES </t>
    </r>
    <r>
      <rPr>
        <b/>
        <i/>
        <sz val="10"/>
        <rFont val="Times New Roman"/>
        <family val="1"/>
        <charset val="1"/>
      </rPr>
      <t>PER CAPITA</t>
    </r>
    <r>
      <rPr>
        <b/>
        <sz val="10"/>
        <rFont val="Times New Roman"/>
        <family val="1"/>
        <charset val="1"/>
      </rPr>
      <t xml:space="preserve"> DE BENEFÍCIOS ASSISTENCIAIS</t>
    </r>
  </si>
  <si>
    <t>PODER EXECUTIVO / MME / NUCLEP</t>
  </si>
  <si>
    <t>UNIDADE ORÇAMENTÁRIA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</si>
  <si>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</si>
  <si>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</si>
  <si>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</si>
  <si>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</si>
  <si>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</si>
  <si>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</si>
  <si>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</si>
  <si>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</si>
  <si>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</si>
  <si>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Fonte: XXX</t>
  </si>
  <si>
    <r>
      <rPr>
        <sz val="10"/>
        <rFont val="Times New Roman"/>
        <family val="1"/>
        <charset val="1"/>
      </rPr>
      <t>a) Descrição do ato legal que define os valores unitários (</t>
    </r>
    <r>
      <rPr>
        <i/>
        <sz val="10"/>
        <rFont val="Times New Roman"/>
        <family val="1"/>
        <charset val="1"/>
      </rPr>
      <t>per capita</t>
    </r>
    <r>
      <rPr>
        <sz val="10"/>
        <rFont val="Times New Roman"/>
        <family val="1"/>
        <charset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</si>
  <si>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</si>
  <si>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</si>
  <si>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</si>
  <si>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</si>
  <si>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Art. 458 Consolidação das Leis do Trabalho - Decreto Lei 5452/43</t>
  </si>
  <si>
    <t>ASSISTÊNCIA PRÉ-ESCOLAR</t>
  </si>
  <si>
    <t>Decreto nº 977, de 10 de setembro de 1993</t>
  </si>
  <si>
    <t>AUXÍLIO-TRANSPORTE</t>
  </si>
  <si>
    <t>Lei nº 7.418, de 16 de dezembro de 1985</t>
  </si>
  <si>
    <t>EXAMES PERIÓDICOS</t>
  </si>
  <si>
    <t>Lei nº 7.855, de 24 de outubro de 1989</t>
  </si>
  <si>
    <t>ASSISTÊNCIA MÉDICA E ODONTOLÓGICA - PARTICIPAÇÃO UNIÃO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</si>
</sst>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4" formatCode="General_)"/>
    <numFmt numFmtId="165" formatCode="_(* #,##0.00_);_(* \(#,##0.00\);_(* \-??_);_(@_)"/>
    <numFmt numFmtId="166" formatCode="_(* #,##0_);_(* \(#,##0\);_(* \-_);_(@_)"/>
    <numFmt numFmtId="167" formatCode="[$-416]#,##0.00_);[Red]\(#,##0.00\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[$-416]#,##0_);[Red]\(#,##0\)"/>
    <numFmt numFmtId="177" formatCode="#,##0.000000"/>
    <numFmt numFmtId="178" formatCode="_-* #,##0.00_-;\-* #,##0.00_-;_-* \-??_-;_-@_-"/>
    <numFmt numFmtId="179" formatCode="0.000"/>
    <numFmt numFmtId="180" formatCode="mm/yy"/>
    <numFmt numFmtId="181" formatCode="#.##0,"/>
    <numFmt numFmtId="182" formatCode="_-* #,##0_-;\-* #,##0_-;_-* \-??_-;_-@_-"/>
  </numFmts>
  <fonts count="40"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name val="Courier New"/>
      <family val="3"/>
      <charset val="1"/>
    </font>
    <font>
      <sz val="11"/>
      <color rgb="FF800080"/>
      <name val="Calibri"/>
      <family val="2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rgb="FF008000"/>
      <name val="Calibri"/>
      <family val="2"/>
      <charset val="1"/>
    </font>
    <font>
      <sz val="8"/>
      <color rgb="FF9999FF"/>
      <name val="Arial"/>
      <family val="2"/>
      <charset val="1"/>
    </font>
    <font>
      <b/>
      <sz val="14"/>
      <color rgb="FF9999FF"/>
      <name val="Arial"/>
      <family val="2"/>
      <charset val="1"/>
    </font>
    <font>
      <sz val="1"/>
      <color rgb="FF000000"/>
      <name val="Courier New"/>
      <family val="3"/>
      <charset val="1"/>
    </font>
    <font>
      <i/>
      <sz val="1"/>
      <color rgb="FF000000"/>
      <name val="Courier New"/>
      <family val="3"/>
      <charset val="1"/>
    </font>
    <font>
      <b/>
      <sz val="11"/>
      <color rgb="FFFF9900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rgb="FFFFFFFF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333399"/>
      <name val="Calibri"/>
      <family val="2"/>
      <charset val="1"/>
    </font>
    <font>
      <i/>
      <sz val="11"/>
      <color rgb="FF808080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rgb="FF003366"/>
      <name val="Calibri"/>
      <family val="2"/>
      <charset val="1"/>
    </font>
    <font>
      <b/>
      <sz val="13"/>
      <color rgb="FF003366"/>
      <name val="Calibri"/>
      <family val="2"/>
      <charset val="1"/>
    </font>
    <font>
      <b/>
      <sz val="11"/>
      <color rgb="FF003366"/>
      <name val="Calibri"/>
      <family val="2"/>
      <charset val="1"/>
    </font>
    <font>
      <i/>
      <sz val="12"/>
      <name val="Times New Roman"/>
      <family val="1"/>
      <charset val="1"/>
    </font>
    <font>
      <sz val="11"/>
      <color rgb="FF993300"/>
      <name val="Calibri"/>
      <family val="2"/>
      <charset val="1"/>
    </font>
    <font>
      <b/>
      <sz val="11"/>
      <color rgb="FF333333"/>
      <name val="Calibri"/>
      <family val="2"/>
      <charset val="1"/>
    </font>
    <font>
      <sz val="10"/>
      <name val="MS Sans Serif"/>
      <family val="2"/>
      <charset val="1"/>
    </font>
    <font>
      <sz val="11"/>
      <color rgb="FFFF0000"/>
      <name val="Calibri"/>
      <family val="2"/>
      <charset val="1"/>
    </font>
    <font>
      <b/>
      <sz val="18"/>
      <color rgb="FF003366"/>
      <name val="Cambria"/>
      <family val="2"/>
      <charset val="1"/>
    </font>
    <font>
      <b/>
      <sz val="14"/>
      <name val="Times New Roman"/>
      <family val="1"/>
      <charset val="1"/>
    </font>
    <font>
      <b/>
      <sz val="1"/>
      <color rgb="FF000000"/>
      <name val="Courier New"/>
      <family val="3"/>
      <charset val="1"/>
    </font>
    <font>
      <b/>
      <sz val="11"/>
      <color rgb="FF000000"/>
      <name val="Calibri"/>
      <family val="2"/>
      <charset val="1"/>
    </font>
    <font>
      <b/>
      <sz val="18"/>
      <color rgb="FF333399"/>
      <name val="Cambria"/>
      <family val="2"/>
      <charset val="1"/>
    </font>
    <font>
      <b/>
      <sz val="10"/>
      <name val="Times New Roman"/>
      <family val="1"/>
      <charset val="1"/>
    </font>
    <font>
      <sz val="8"/>
      <name val="Times New Roman"/>
      <family val="1"/>
      <charset val="1"/>
    </font>
    <font>
      <b/>
      <sz val="8"/>
      <name val="Times New Roman"/>
      <family val="1"/>
      <charset val="1"/>
    </font>
    <font>
      <sz val="10"/>
      <name val="Calibri"/>
      <family val="2"/>
      <charset val="1"/>
    </font>
    <font>
      <b/>
      <i/>
      <sz val="10"/>
      <name val="Times New Roman"/>
      <family val="1"/>
      <charset val="1"/>
    </font>
    <font>
      <i/>
      <sz val="10"/>
      <name val="Times New Roman"/>
      <family val="1"/>
      <charset val="1"/>
    </font>
    <font>
      <sz val="10"/>
      <name val="Arial"/>
      <family val="2"/>
      <charset val="1"/>
    </font>
  </fonts>
  <fills count="27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A6A6A6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A6A6A6"/>
        <bgColor rgb="FF969696"/>
      </patternFill>
    </fill>
    <fill>
      <patternFill patternType="solid">
        <fgColor rgb="FFBFBFBF"/>
        <bgColor rgb="FFC0C0C0"/>
      </patternFill>
    </fill>
  </fills>
  <borders count="28">
    <border>
      <left/>
      <right/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78">
    <xf numFmtId="0" fontId="0" fillId="0" borderId="0"/>
    <xf numFmtId="178" fontId="39" fillId="0" borderId="0" applyBorder="0" applyProtection="0"/>
    <xf numFmtId="0" fontId="1" fillId="2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/>
    <xf numFmtId="0" fontId="1" fillId="3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/>
    <xf numFmtId="0" fontId="1" fillId="4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/>
    <xf numFmtId="0" fontId="1" fillId="5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1" borderId="0" applyBorder="0" applyProtection="0"/>
    <xf numFmtId="0" fontId="1" fillId="5" borderId="0" applyBorder="0" applyProtection="0"/>
    <xf numFmtId="0" fontId="1" fillId="9" borderId="0" applyBorder="0" applyProtection="0"/>
    <xf numFmtId="0" fontId="1" fillId="12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/>
    <xf numFmtId="0" fontId="1" fillId="9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/>
    <xf numFmtId="0" fontId="1" fillId="10" borderId="0" applyBorder="0" applyProtection="0"/>
    <xf numFmtId="0" fontId="1" fillId="10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/>
    <xf numFmtId="0" fontId="1" fillId="11" borderId="0" applyBorder="0" applyProtection="0"/>
    <xf numFmtId="0" fontId="1" fillId="11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/>
    <xf numFmtId="0" fontId="1" fillId="5" borderId="0" applyBorder="0" applyProtection="0"/>
    <xf numFmtId="0" fontId="1" fillId="5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/>
    <xf numFmtId="0" fontId="1" fillId="9" borderId="0" applyBorder="0" applyProtection="0"/>
    <xf numFmtId="0" fontId="1" fillId="9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/>
    <xf numFmtId="0" fontId="1" fillId="12" borderId="0" applyBorder="0" applyProtection="0"/>
    <xf numFmtId="0" fontId="1" fillId="12" borderId="0" applyBorder="0" applyProtection="0"/>
    <xf numFmtId="0" fontId="2" fillId="13" borderId="0" applyBorder="0" applyProtection="0"/>
    <xf numFmtId="0" fontId="2" fillId="10" borderId="0" applyBorder="0" applyProtection="0"/>
    <xf numFmtId="0" fontId="2" fillId="11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/>
    <xf numFmtId="0" fontId="2" fillId="13" borderId="0" applyBorder="0" applyProtection="0"/>
    <xf numFmtId="0" fontId="2" fillId="13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/>
    <xf numFmtId="0" fontId="2" fillId="10" borderId="0" applyBorder="0" applyProtection="0"/>
    <xf numFmtId="0" fontId="2" fillId="10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/>
    <xf numFmtId="0" fontId="2" fillId="11" borderId="0" applyBorder="0" applyProtection="0"/>
    <xf numFmtId="0" fontId="2" fillId="11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/>
    <xf numFmtId="0" fontId="2" fillId="14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/>
    <xf numFmtId="0" fontId="2" fillId="15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/>
    <xf numFmtId="0" fontId="2" fillId="16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9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20" borderId="0" applyBorder="0" applyProtection="0"/>
    <xf numFmtId="164" fontId="3" fillId="0" borderId="1"/>
    <xf numFmtId="0" fontId="4" fillId="3" borderId="0" applyBorder="0" applyProtection="0"/>
    <xf numFmtId="164" fontId="5" fillId="0" borderId="0">
      <alignment vertical="top"/>
    </xf>
    <xf numFmtId="164" fontId="6" fillId="0" borderId="0">
      <alignment horizontal="right"/>
    </xf>
    <xf numFmtId="164" fontId="6" fillId="0" borderId="0">
      <alignment horizontal="left"/>
    </xf>
    <xf numFmtId="0" fontId="7" fillId="4" borderId="0" applyBorder="0" applyProtection="0"/>
    <xf numFmtId="0" fontId="7" fillId="4" borderId="0" applyBorder="0" applyProtection="0"/>
    <xf numFmtId="0" fontId="7" fillId="4" borderId="0"/>
    <xf numFmtId="0" fontId="7" fillId="4" borderId="0" applyBorder="0" applyProtection="0"/>
    <xf numFmtId="0" fontId="7" fillId="4" borderId="0" applyBorder="0" applyProtection="0"/>
    <xf numFmtId="0" fontId="8" fillId="0" borderId="0"/>
    <xf numFmtId="0" fontId="9" fillId="0" borderId="0"/>
    <xf numFmtId="2" fontId="10" fillId="0" borderId="0">
      <protection locked="0"/>
    </xf>
    <xf numFmtId="2" fontId="11" fillId="0" borderId="0">
      <protection locked="0"/>
    </xf>
    <xf numFmtId="0" fontId="12" fillId="8" borderId="2" applyProtection="0"/>
    <xf numFmtId="0" fontId="13" fillId="0" borderId="0">
      <alignment vertical="center"/>
    </xf>
    <xf numFmtId="0" fontId="14" fillId="21" borderId="3" applyProtection="0"/>
    <xf numFmtId="4" fontId="1" fillId="0" borderId="0"/>
    <xf numFmtId="165" fontId="39" fillId="0" borderId="0" applyBorder="0" applyProtection="0"/>
    <xf numFmtId="165" fontId="39" fillId="0" borderId="0" applyBorder="0" applyProtection="0"/>
    <xf numFmtId="166" fontId="1" fillId="0" borderId="0"/>
    <xf numFmtId="3" fontId="1" fillId="0" borderId="0"/>
    <xf numFmtId="167" fontId="1" fillId="0" borderId="0"/>
    <xf numFmtId="0" fontId="1" fillId="0" borderId="0"/>
    <xf numFmtId="168" fontId="1" fillId="0" borderId="0"/>
    <xf numFmtId="0" fontId="1" fillId="0" borderId="0"/>
    <xf numFmtId="0" fontId="12" fillId="8" borderId="2" applyProtection="0"/>
    <xf numFmtId="0" fontId="12" fillId="8" borderId="2" applyProtection="0"/>
    <xf numFmtId="0" fontId="12" fillId="8" borderId="2"/>
    <xf numFmtId="0" fontId="12" fillId="8" borderId="2" applyProtection="0"/>
    <xf numFmtId="0" fontId="12" fillId="8" borderId="2" applyProtection="0"/>
    <xf numFmtId="0" fontId="14" fillId="21" borderId="3" applyProtection="0"/>
    <xf numFmtId="0" fontId="14" fillId="21" borderId="3" applyProtection="0"/>
    <xf numFmtId="0" fontId="14" fillId="21" borderId="3"/>
    <xf numFmtId="0" fontId="14" fillId="21" borderId="3" applyProtection="0"/>
    <xf numFmtId="0" fontId="14" fillId="21" borderId="3" applyProtection="0"/>
    <xf numFmtId="0" fontId="15" fillId="0" borderId="4" applyProtection="0"/>
    <xf numFmtId="0" fontId="15" fillId="0" borderId="4" applyProtection="0"/>
    <xf numFmtId="0" fontId="15" fillId="0" borderId="4"/>
    <xf numFmtId="0" fontId="15" fillId="0" borderId="4" applyProtection="0"/>
    <xf numFmtId="0" fontId="15" fillId="0" borderId="4" applyProtection="0"/>
    <xf numFmtId="0" fontId="1" fillId="0" borderId="0"/>
    <xf numFmtId="0" fontId="1" fillId="0" borderId="0"/>
    <xf numFmtId="169" fontId="1" fillId="0" borderId="0"/>
    <xf numFmtId="170" fontId="1" fillId="0" borderId="0"/>
    <xf numFmtId="0" fontId="16" fillId="7" borderId="2" applyProtection="0"/>
    <xf numFmtId="0" fontId="16" fillId="7" borderId="2" applyProtection="0"/>
    <xf numFmtId="0" fontId="16" fillId="7" borderId="2" applyProtection="0"/>
    <xf numFmtId="0" fontId="16" fillId="7" borderId="2" applyProtection="0"/>
    <xf numFmtId="0" fontId="16" fillId="8" borderId="2" applyProtection="0"/>
    <xf numFmtId="171" fontId="39" fillId="0" borderId="0" applyBorder="0" applyProtection="0"/>
    <xf numFmtId="0" fontId="39" fillId="0" borderId="0" applyBorder="0" applyProtection="0"/>
    <xf numFmtId="171" fontId="39" fillId="0" borderId="0" applyBorder="0" applyProtection="0"/>
    <xf numFmtId="0" fontId="17" fillId="0" borderId="0" applyBorder="0" applyProtection="0"/>
    <xf numFmtId="0" fontId="18" fillId="0" borderId="5">
      <alignment horizontal="center"/>
    </xf>
    <xf numFmtId="2" fontId="1" fillId="0" borderId="0"/>
    <xf numFmtId="2" fontId="1" fillId="0" borderId="0"/>
    <xf numFmtId="0" fontId="19" fillId="0" borderId="0">
      <alignment horizontal="left"/>
    </xf>
    <xf numFmtId="0" fontId="7" fillId="4" borderId="0" applyBorder="0" applyProtection="0"/>
    <xf numFmtId="0" fontId="20" fillId="0" borderId="6" applyProtection="0"/>
    <xf numFmtId="0" fontId="21" fillId="0" borderId="7" applyProtection="0"/>
    <xf numFmtId="0" fontId="22" fillId="0" borderId="8" applyProtection="0"/>
    <xf numFmtId="0" fontId="22" fillId="0" borderId="0" applyBorder="0" applyProtection="0"/>
    <xf numFmtId="0" fontId="4" fillId="3" borderId="0" applyBorder="0" applyProtection="0"/>
    <xf numFmtId="0" fontId="4" fillId="3" borderId="0" applyBorder="0" applyProtection="0"/>
    <xf numFmtId="0" fontId="4" fillId="3" borderId="0"/>
    <xf numFmtId="0" fontId="4" fillId="3" borderId="0" applyBorder="0" applyProtection="0"/>
    <xf numFmtId="0" fontId="4" fillId="3" borderId="0" applyBorder="0" applyProtection="0"/>
    <xf numFmtId="0" fontId="3" fillId="0" borderId="0"/>
    <xf numFmtId="0" fontId="16" fillId="7" borderId="2" applyProtection="0"/>
    <xf numFmtId="0" fontId="18" fillId="0" borderId="9">
      <alignment horizontal="center"/>
    </xf>
    <xf numFmtId="0" fontId="23" fillId="0" borderId="10">
      <alignment horizontal="center"/>
    </xf>
    <xf numFmtId="172" fontId="1" fillId="0" borderId="0"/>
    <xf numFmtId="0" fontId="15" fillId="0" borderId="4" applyProtection="0"/>
    <xf numFmtId="165" fontId="1" fillId="0" borderId="0"/>
    <xf numFmtId="173" fontId="39" fillId="0" borderId="0" applyBorder="0" applyProtection="0"/>
    <xf numFmtId="168" fontId="1" fillId="0" borderId="0"/>
    <xf numFmtId="0" fontId="24" fillId="22" borderId="0" applyBorder="0" applyProtection="0"/>
    <xf numFmtId="0" fontId="24" fillId="22" borderId="0" applyBorder="0" applyProtection="0"/>
    <xf numFmtId="0" fontId="24" fillId="22" borderId="0"/>
    <xf numFmtId="0" fontId="24" fillId="22" borderId="0" applyBorder="0" applyProtection="0"/>
    <xf numFmtId="0" fontId="24" fillId="22" borderId="0" applyBorder="0" applyProtection="0"/>
    <xf numFmtId="0" fontId="24" fillId="22" borderId="0" applyBorder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23" borderId="11" applyProtection="0"/>
    <xf numFmtId="0" fontId="39" fillId="23" borderId="11" applyProtection="0"/>
    <xf numFmtId="0" fontId="39" fillId="23" borderId="11" applyProtection="0"/>
    <xf numFmtId="0" fontId="39" fillId="23" borderId="11" applyProtection="0"/>
    <xf numFmtId="0" fontId="39" fillId="23" borderId="11" applyProtection="0"/>
    <xf numFmtId="0" fontId="39" fillId="23" borderId="11" applyProtection="0"/>
    <xf numFmtId="0" fontId="25" fillId="8" borderId="12" applyProtection="0"/>
    <xf numFmtId="10" fontId="1" fillId="0" borderId="0"/>
    <xf numFmtId="174" fontId="10" fillId="0" borderId="0">
      <protection locked="0"/>
    </xf>
    <xf numFmtId="175" fontId="10" fillId="0" borderId="0">
      <protection locked="0"/>
    </xf>
    <xf numFmtId="9" fontId="39" fillId="0" borderId="0" applyBorder="0" applyProtection="0"/>
    <xf numFmtId="9" fontId="39" fillId="0" borderId="0" applyBorder="0" applyProtection="0"/>
    <xf numFmtId="9" fontId="1" fillId="0" borderId="0"/>
    <xf numFmtId="9" fontId="39" fillId="0" borderId="0" applyBorder="0" applyProtection="0"/>
    <xf numFmtId="9" fontId="1" fillId="0" borderId="0"/>
    <xf numFmtId="9" fontId="39" fillId="0" borderId="0" applyBorder="0" applyProtection="0"/>
    <xf numFmtId="9" fontId="39" fillId="0" borderId="0" applyBorder="0" applyProtection="0"/>
    <xf numFmtId="9" fontId="39" fillId="0" borderId="0" applyBorder="0" applyProtection="0"/>
    <xf numFmtId="9" fontId="39" fillId="0" borderId="0" applyBorder="0" applyProtection="0"/>
    <xf numFmtId="9" fontId="39" fillId="0" borderId="0" applyBorder="0" applyProtection="0"/>
    <xf numFmtId="9" fontId="39" fillId="0" borderId="0" applyBorder="0" applyProtection="0"/>
    <xf numFmtId="0" fontId="6" fillId="0" borderId="0"/>
    <xf numFmtId="0" fontId="25" fillId="8" borderId="12" applyProtection="0"/>
    <xf numFmtId="0" fontId="25" fillId="8" borderId="12" applyProtection="0"/>
    <xf numFmtId="0" fontId="25" fillId="8" borderId="12"/>
    <xf numFmtId="0" fontId="25" fillId="8" borderId="12" applyProtection="0"/>
    <xf numFmtId="0" fontId="25" fillId="8" borderId="12" applyProtection="0"/>
    <xf numFmtId="176" fontId="1" fillId="0" borderId="0"/>
    <xf numFmtId="176" fontId="26" fillId="0" borderId="13"/>
    <xf numFmtId="177" fontId="39" fillId="0" borderId="0">
      <protection locked="0"/>
    </xf>
    <xf numFmtId="165" fontId="39" fillId="0" borderId="0" applyBorder="0" applyProtection="0"/>
    <xf numFmtId="165" fontId="39" fillId="0" borderId="0" applyBorder="0" applyProtection="0"/>
    <xf numFmtId="165" fontId="39" fillId="0" borderId="0" applyBorder="0" applyProtection="0"/>
    <xf numFmtId="165" fontId="39" fillId="0" borderId="0" applyBorder="0" applyProtection="0"/>
    <xf numFmtId="165" fontId="39" fillId="0" borderId="0" applyBorder="0" applyProtection="0"/>
    <xf numFmtId="165" fontId="39" fillId="0" borderId="0" applyBorder="0" applyProtection="0"/>
    <xf numFmtId="165" fontId="39" fillId="0" borderId="0" applyBorder="0" applyProtection="0"/>
    <xf numFmtId="165" fontId="39" fillId="0" borderId="0" applyBorder="0" applyProtection="0"/>
    <xf numFmtId="165" fontId="39" fillId="0" borderId="0" applyBorder="0" applyProtection="0"/>
    <xf numFmtId="165" fontId="39" fillId="0" borderId="0" applyBorder="0" applyProtection="0"/>
    <xf numFmtId="165" fontId="39" fillId="0" borderId="0" applyBorder="0" applyProtection="0"/>
    <xf numFmtId="165" fontId="39" fillId="0" borderId="0" applyBorder="0" applyProtection="0"/>
    <xf numFmtId="165" fontId="39" fillId="0" borderId="0" applyBorder="0" applyProtection="0"/>
    <xf numFmtId="165" fontId="39" fillId="0" borderId="0" applyBorder="0" applyProtection="0"/>
    <xf numFmtId="165" fontId="39" fillId="0" borderId="0" applyBorder="0" applyProtection="0"/>
    <xf numFmtId="165" fontId="39" fillId="0" borderId="0" applyBorder="0" applyProtection="0"/>
    <xf numFmtId="165" fontId="39" fillId="0" borderId="0" applyBorder="0" applyProtection="0"/>
    <xf numFmtId="165" fontId="39" fillId="0" borderId="0" applyBorder="0" applyProtection="0"/>
    <xf numFmtId="165" fontId="39" fillId="0" borderId="0" applyBorder="0" applyProtection="0"/>
    <xf numFmtId="165" fontId="39" fillId="0" borderId="0" applyBorder="0" applyProtection="0"/>
    <xf numFmtId="165" fontId="39" fillId="0" borderId="0" applyBorder="0" applyProtection="0"/>
    <xf numFmtId="165" fontId="39" fillId="0" borderId="0" applyBorder="0" applyProtection="0"/>
    <xf numFmtId="165" fontId="39" fillId="0" borderId="0" applyBorder="0" applyProtection="0"/>
    <xf numFmtId="165" fontId="39" fillId="0" borderId="0" applyBorder="0" applyProtection="0"/>
    <xf numFmtId="165" fontId="39" fillId="0" borderId="0" applyBorder="0" applyProtection="0"/>
    <xf numFmtId="165" fontId="39" fillId="0" borderId="0" applyBorder="0" applyProtection="0"/>
    <xf numFmtId="165" fontId="39" fillId="0" borderId="0" applyBorder="0" applyProtection="0"/>
    <xf numFmtId="165" fontId="1" fillId="0" borderId="0"/>
    <xf numFmtId="178" fontId="39" fillId="0" borderId="0" applyBorder="0" applyProtection="0"/>
    <xf numFmtId="165" fontId="39" fillId="0" borderId="0"/>
    <xf numFmtId="0" fontId="39" fillId="0" borderId="0"/>
    <xf numFmtId="165" fontId="39" fillId="0" borderId="0"/>
    <xf numFmtId="165" fontId="39" fillId="0" borderId="0"/>
    <xf numFmtId="165" fontId="39" fillId="0" borderId="0"/>
    <xf numFmtId="0" fontId="27" fillId="0" borderId="0" applyBorder="0" applyProtection="0"/>
    <xf numFmtId="0" fontId="27" fillId="0" borderId="0" applyBorder="0" applyProtection="0"/>
    <xf numFmtId="0" fontId="27" fillId="0" borderId="0"/>
    <xf numFmtId="0" fontId="27" fillId="0" borderId="0" applyBorder="0" applyProtection="0"/>
    <xf numFmtId="0" fontId="27" fillId="0" borderId="0" applyBorder="0" applyProtection="0"/>
    <xf numFmtId="0" fontId="17" fillId="0" borderId="0" applyBorder="0" applyProtection="0"/>
    <xf numFmtId="0" fontId="17" fillId="0" borderId="0" applyBorder="0" applyProtection="0"/>
    <xf numFmtId="0" fontId="17" fillId="0" borderId="0"/>
    <xf numFmtId="0" fontId="17" fillId="0" borderId="0" applyBorder="0" applyProtection="0"/>
    <xf numFmtId="0" fontId="17" fillId="0" borderId="0" applyBorder="0" applyProtection="0"/>
    <xf numFmtId="179" fontId="1" fillId="0" borderId="0"/>
    <xf numFmtId="180" fontId="1" fillId="0" borderId="0"/>
    <xf numFmtId="0" fontId="28" fillId="0" borderId="0" applyBorder="0" applyProtection="0"/>
    <xf numFmtId="0" fontId="29" fillId="0" borderId="14"/>
    <xf numFmtId="2" fontId="30" fillId="0" borderId="0">
      <protection locked="0"/>
    </xf>
    <xf numFmtId="2" fontId="30" fillId="0" borderId="0">
      <protection locked="0"/>
    </xf>
    <xf numFmtId="0" fontId="29" fillId="0" borderId="15"/>
    <xf numFmtId="0" fontId="31" fillId="0" borderId="16" applyProtection="0"/>
    <xf numFmtId="0" fontId="31" fillId="0" borderId="16" applyProtection="0"/>
    <xf numFmtId="0" fontId="31" fillId="0" borderId="16"/>
    <xf numFmtId="0" fontId="31" fillId="0" borderId="16" applyProtection="0"/>
    <xf numFmtId="0" fontId="31" fillId="0" borderId="16" applyProtection="0"/>
    <xf numFmtId="0" fontId="20" fillId="0" borderId="6" applyProtection="0"/>
    <xf numFmtId="0" fontId="20" fillId="0" borderId="6" applyProtection="0"/>
    <xf numFmtId="0" fontId="20" fillId="0" borderId="6" applyProtection="0"/>
    <xf numFmtId="0" fontId="20" fillId="0" borderId="6"/>
    <xf numFmtId="0" fontId="20" fillId="0" borderId="6" applyProtection="0"/>
    <xf numFmtId="0" fontId="20" fillId="0" borderId="6" applyProtection="0"/>
    <xf numFmtId="0" fontId="32" fillId="0" borderId="0" applyBorder="0" applyProtection="0"/>
    <xf numFmtId="0" fontId="28" fillId="0" borderId="0" applyBorder="0" applyProtection="0"/>
    <xf numFmtId="0" fontId="21" fillId="0" borderId="7" applyProtection="0"/>
    <xf numFmtId="0" fontId="21" fillId="0" borderId="7" applyProtection="0"/>
    <xf numFmtId="0" fontId="21" fillId="0" borderId="7"/>
    <xf numFmtId="0" fontId="21" fillId="0" borderId="7" applyProtection="0"/>
    <xf numFmtId="0" fontId="21" fillId="0" borderId="7" applyProtection="0"/>
    <xf numFmtId="0" fontId="22" fillId="0" borderId="8" applyProtection="0"/>
    <xf numFmtId="0" fontId="22" fillId="0" borderId="8" applyProtection="0"/>
    <xf numFmtId="0" fontId="22" fillId="0" borderId="8"/>
    <xf numFmtId="0" fontId="22" fillId="0" borderId="8" applyProtection="0"/>
    <xf numFmtId="0" fontId="22" fillId="0" borderId="8" applyProtection="0"/>
    <xf numFmtId="0" fontId="22" fillId="0" borderId="0" applyBorder="0" applyProtection="0"/>
    <xf numFmtId="0" fontId="22" fillId="0" borderId="0" applyBorder="0" applyProtection="0"/>
    <xf numFmtId="0" fontId="22" fillId="0" borderId="0"/>
    <xf numFmtId="0" fontId="22" fillId="0" borderId="0" applyBorder="0" applyProtection="0"/>
    <xf numFmtId="0" fontId="22" fillId="0" borderId="0" applyBorder="0" applyProtection="0"/>
    <xf numFmtId="0" fontId="28" fillId="0" borderId="0" applyBorder="0" applyProtection="0"/>
    <xf numFmtId="0" fontId="28" fillId="0" borderId="0" applyBorder="0" applyProtection="0"/>
    <xf numFmtId="0" fontId="28" fillId="0" borderId="0" applyBorder="0" applyProtection="0"/>
    <xf numFmtId="0" fontId="28" fillId="0" borderId="0"/>
    <xf numFmtId="0" fontId="28" fillId="0" borderId="0" applyBorder="0" applyProtection="0"/>
    <xf numFmtId="0" fontId="28" fillId="0" borderId="0" applyBorder="0" applyProtection="0"/>
    <xf numFmtId="0" fontId="32" fillId="0" borderId="0" applyBorder="0" applyProtection="0"/>
    <xf numFmtId="0" fontId="28" fillId="0" borderId="0" applyBorder="0" applyProtection="0"/>
    <xf numFmtId="0" fontId="28" fillId="0" borderId="0" applyBorder="0" applyProtection="0"/>
    <xf numFmtId="0" fontId="28" fillId="0" borderId="0" applyBorder="0" applyProtection="0"/>
    <xf numFmtId="175" fontId="10" fillId="0" borderId="0">
      <protection locked="0"/>
    </xf>
    <xf numFmtId="181" fontId="10" fillId="0" borderId="0">
      <protection locked="0"/>
    </xf>
    <xf numFmtId="0" fontId="39" fillId="0" borderId="0"/>
    <xf numFmtId="165" fontId="39" fillId="0" borderId="0" applyBorder="0" applyProtection="0"/>
    <xf numFmtId="178" fontId="39" fillId="0" borderId="0" applyBorder="0" applyProtection="0"/>
    <xf numFmtId="165" fontId="39" fillId="0" borderId="0" applyBorder="0" applyProtection="0"/>
    <xf numFmtId="3" fontId="1" fillId="0" borderId="0"/>
    <xf numFmtId="0" fontId="27" fillId="0" borderId="0" applyBorder="0" applyProtection="0"/>
    <xf numFmtId="0" fontId="2" fillId="17" borderId="0" applyBorder="0" applyProtection="0"/>
    <xf numFmtId="0" fontId="2" fillId="17" borderId="0" applyBorder="0" applyProtection="0"/>
    <xf numFmtId="0" fontId="2" fillId="17" borderId="0"/>
    <xf numFmtId="0" fontId="2" fillId="17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8" borderId="0" applyBorder="0" applyProtection="0"/>
    <xf numFmtId="0" fontId="2" fillId="18" borderId="0"/>
    <xf numFmtId="0" fontId="2" fillId="18" borderId="0" applyBorder="0" applyProtection="0"/>
    <xf numFmtId="0" fontId="2" fillId="18" borderId="0" applyBorder="0" applyProtection="0"/>
    <xf numFmtId="0" fontId="2" fillId="19" borderId="0" applyBorder="0" applyProtection="0"/>
    <xf numFmtId="0" fontId="2" fillId="19" borderId="0" applyBorder="0" applyProtection="0"/>
    <xf numFmtId="0" fontId="2" fillId="19" borderId="0"/>
    <xf numFmtId="0" fontId="2" fillId="19" borderId="0" applyBorder="0" applyProtection="0"/>
    <xf numFmtId="0" fontId="2" fillId="19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/>
    <xf numFmtId="0" fontId="2" fillId="14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/>
    <xf numFmtId="0" fontId="2" fillId="15" borderId="0" applyBorder="0" applyProtection="0"/>
    <xf numFmtId="0" fontId="2" fillId="15" borderId="0" applyBorder="0" applyProtection="0"/>
    <xf numFmtId="0" fontId="2" fillId="20" borderId="0" applyBorder="0" applyProtection="0"/>
    <xf numFmtId="0" fontId="2" fillId="20" borderId="0" applyBorder="0" applyProtection="0"/>
    <xf numFmtId="0" fontId="2" fillId="20" borderId="0"/>
    <xf numFmtId="0" fontId="2" fillId="20" borderId="0" applyBorder="0" applyProtection="0"/>
    <xf numFmtId="0" fontId="2" fillId="20" borderId="0" applyBorder="0" applyProtection="0"/>
  </cellStyleXfs>
  <cellXfs count="93">
    <xf numFmtId="0" fontId="0" fillId="0" borderId="0" xfId="0"/>
    <xf numFmtId="0" fontId="33" fillId="0" borderId="0" xfId="0" applyFont="1" applyBorder="1" applyAlignment="1">
      <alignment horizontal="center"/>
    </xf>
    <xf numFmtId="0" fontId="33" fillId="25" borderId="22" xfId="0" applyFont="1" applyFill="1" applyBorder="1" applyAlignment="1">
      <alignment horizontal="center" vertical="center" wrapText="1"/>
    </xf>
    <xf numFmtId="182" fontId="33" fillId="8" borderId="21" xfId="1" applyNumberFormat="1" applyFont="1" applyFill="1" applyBorder="1" applyAlignment="1" applyProtection="1">
      <alignment horizontal="center" vertical="center" wrapText="1"/>
    </xf>
    <xf numFmtId="182" fontId="19" fillId="8" borderId="21" xfId="1" applyNumberFormat="1" applyFont="1" applyFill="1" applyBorder="1" applyAlignment="1" applyProtection="1">
      <alignment horizontal="center" vertical="center"/>
    </xf>
    <xf numFmtId="182" fontId="19" fillId="8" borderId="21" xfId="1" applyNumberFormat="1" applyFont="1" applyFill="1" applyBorder="1" applyAlignment="1" applyProtection="1">
      <alignment vertical="center" wrapText="1"/>
    </xf>
    <xf numFmtId="182" fontId="19" fillId="8" borderId="21" xfId="1" applyNumberFormat="1" applyFont="1" applyFill="1" applyBorder="1" applyAlignment="1" applyProtection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33" fillId="8" borderId="20" xfId="0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33" fillId="8" borderId="18" xfId="0" applyFont="1" applyFill="1" applyBorder="1" applyAlignment="1">
      <alignment horizontal="center" vertical="center" wrapText="1"/>
    </xf>
    <xf numFmtId="0" fontId="33" fillId="8" borderId="17" xfId="0" applyFont="1" applyFill="1" applyBorder="1" applyAlignment="1">
      <alignment horizontal="center" vertical="center" wrapText="1"/>
    </xf>
    <xf numFmtId="0" fontId="33" fillId="0" borderId="0" xfId="0" applyFont="1" applyBorder="1" applyAlignment="1">
      <alignment horizontal="right" wrapText="1"/>
    </xf>
    <xf numFmtId="0" fontId="33" fillId="0" borderId="0" xfId="0" applyFont="1" applyBorder="1" applyAlignment="1">
      <alignment horizontal="center" wrapText="1"/>
    </xf>
    <xf numFmtId="0" fontId="33" fillId="0" borderId="0" xfId="0" applyFont="1" applyBorder="1" applyAlignment="1">
      <alignment horizontal="center" vertical="center" wrapText="1"/>
    </xf>
    <xf numFmtId="0" fontId="19" fillId="0" borderId="0" xfId="0" applyFont="1" applyBorder="1"/>
    <xf numFmtId="0" fontId="19" fillId="0" borderId="0" xfId="0" applyFont="1"/>
    <xf numFmtId="182" fontId="19" fillId="0" borderId="0" xfId="1" applyNumberFormat="1" applyFont="1" applyBorder="1" applyAlignment="1" applyProtection="1"/>
    <xf numFmtId="0" fontId="33" fillId="0" borderId="0" xfId="0" applyFont="1" applyAlignment="1">
      <alignment horizontal="center" vertical="center" wrapText="1"/>
    </xf>
    <xf numFmtId="0" fontId="33" fillId="0" borderId="0" xfId="0" applyFont="1" applyBorder="1" applyAlignment="1">
      <alignment horizontal="center" wrapText="1"/>
    </xf>
    <xf numFmtId="0" fontId="33" fillId="0" borderId="5" xfId="0" applyFont="1" applyBorder="1" applyAlignment="1">
      <alignment horizontal="center" wrapText="1"/>
    </xf>
    <xf numFmtId="0" fontId="33" fillId="8" borderId="18" xfId="0" applyFont="1" applyFill="1" applyBorder="1" applyAlignment="1">
      <alignment horizontal="center" vertical="center" wrapText="1"/>
    </xf>
    <xf numFmtId="0" fontId="33" fillId="8" borderId="19" xfId="0" applyFont="1" applyFill="1" applyBorder="1" applyAlignment="1">
      <alignment horizontal="center" vertical="center" wrapText="1"/>
    </xf>
    <xf numFmtId="0" fontId="33" fillId="8" borderId="20" xfId="0" applyFont="1" applyFill="1" applyBorder="1" applyAlignment="1">
      <alignment horizontal="center" vertical="center" wrapText="1"/>
    </xf>
    <xf numFmtId="182" fontId="33" fillId="8" borderId="20" xfId="1" applyNumberFormat="1" applyFont="1" applyFill="1" applyBorder="1" applyAlignment="1" applyProtection="1">
      <alignment horizontal="center" vertical="center" wrapText="1"/>
    </xf>
    <xf numFmtId="0" fontId="33" fillId="8" borderId="21" xfId="0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182" fontId="19" fillId="0" borderId="20" xfId="1" applyNumberFormat="1" applyFont="1" applyBorder="1" applyAlignment="1" applyProtection="1">
      <alignment horizontal="center" vertical="center" wrapText="1"/>
    </xf>
    <xf numFmtId="182" fontId="19" fillId="8" borderId="20" xfId="1" applyNumberFormat="1" applyFont="1" applyFill="1" applyBorder="1" applyAlignment="1" applyProtection="1">
      <alignment horizontal="center" vertical="center" wrapText="1"/>
    </xf>
    <xf numFmtId="182" fontId="19" fillId="8" borderId="21" xfId="1" applyNumberFormat="1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182" fontId="33" fillId="8" borderId="21" xfId="1" applyNumberFormat="1" applyFont="1" applyFill="1" applyBorder="1" applyAlignment="1" applyProtection="1">
      <alignment horizontal="center" vertical="center" wrapText="1"/>
    </xf>
    <xf numFmtId="0" fontId="19" fillId="24" borderId="20" xfId="0" applyFont="1" applyFill="1" applyBorder="1" applyAlignment="1">
      <alignment horizontal="center" vertical="center" wrapText="1"/>
    </xf>
    <xf numFmtId="182" fontId="19" fillId="24" borderId="20" xfId="1" applyNumberFormat="1" applyFont="1" applyFill="1" applyBorder="1" applyAlignment="1" applyProtection="1">
      <alignment horizontal="center" vertical="center" wrapText="1"/>
    </xf>
    <xf numFmtId="182" fontId="33" fillId="0" borderId="20" xfId="1" applyNumberFormat="1" applyFont="1" applyBorder="1" applyAlignment="1" applyProtection="1">
      <alignment horizontal="center" vertical="center" wrapText="1"/>
    </xf>
    <xf numFmtId="182" fontId="33" fillId="25" borderId="23" xfId="1" applyNumberFormat="1" applyFont="1" applyFill="1" applyBorder="1" applyAlignment="1" applyProtection="1">
      <alignment horizontal="center" vertical="center" wrapText="1"/>
    </xf>
    <xf numFmtId="0" fontId="33" fillId="0" borderId="0" xfId="0" applyFont="1" applyAlignment="1">
      <alignment vertical="center" wrapText="1"/>
    </xf>
    <xf numFmtId="0" fontId="34" fillId="0" borderId="0" xfId="0" applyFont="1" applyBorder="1"/>
    <xf numFmtId="4" fontId="19" fillId="0" borderId="0" xfId="0" applyNumberFormat="1" applyFont="1"/>
    <xf numFmtId="0" fontId="33" fillId="0" borderId="0" xfId="0" applyFont="1" applyBorder="1" applyAlignment="1">
      <alignment wrapText="1"/>
    </xf>
    <xf numFmtId="0" fontId="19" fillId="0" borderId="0" xfId="0" applyFont="1" applyBorder="1" applyAlignment="1">
      <alignment horizontal="center"/>
    </xf>
    <xf numFmtId="0" fontId="19" fillId="0" borderId="0" xfId="0" applyFont="1" applyAlignment="1">
      <alignment horizontal="center"/>
    </xf>
    <xf numFmtId="4" fontId="33" fillId="8" borderId="21" xfId="0" applyNumberFormat="1" applyFont="1" applyFill="1" applyBorder="1" applyAlignment="1">
      <alignment horizontal="center" vertical="center" wrapText="1"/>
    </xf>
    <xf numFmtId="4" fontId="19" fillId="0" borderId="21" xfId="1" applyNumberFormat="1" applyFont="1" applyBorder="1" applyAlignment="1" applyProtection="1">
      <alignment horizontal="center" vertical="center" wrapText="1"/>
    </xf>
    <xf numFmtId="4" fontId="19" fillId="24" borderId="21" xfId="1" applyNumberFormat="1" applyFont="1" applyFill="1" applyBorder="1" applyAlignment="1" applyProtection="1">
      <alignment horizontal="center" vertical="center" wrapText="1"/>
    </xf>
    <xf numFmtId="0" fontId="19" fillId="24" borderId="19" xfId="0" applyFont="1" applyFill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4" fontId="19" fillId="0" borderId="24" xfId="1" applyNumberFormat="1" applyFont="1" applyBorder="1" applyAlignment="1" applyProtection="1">
      <alignment horizontal="center" vertical="center"/>
    </xf>
    <xf numFmtId="0" fontId="33" fillId="0" borderId="0" xfId="0" applyFont="1" applyBorder="1" applyAlignment="1">
      <alignment horizontal="left"/>
    </xf>
    <xf numFmtId="0" fontId="19" fillId="0" borderId="0" xfId="0" applyFont="1" applyAlignment="1">
      <alignment horizontal="center" vertical="center" wrapText="1"/>
    </xf>
    <xf numFmtId="182" fontId="19" fillId="0" borderId="19" xfId="1" applyNumberFormat="1" applyFont="1" applyBorder="1" applyAlignment="1" applyProtection="1">
      <alignment horizontal="center" vertical="center" wrapText="1"/>
    </xf>
    <xf numFmtId="0" fontId="33" fillId="8" borderId="22" xfId="0" applyFont="1" applyFill="1" applyBorder="1" applyAlignment="1">
      <alignment horizontal="center" vertical="center" wrapText="1"/>
    </xf>
    <xf numFmtId="182" fontId="33" fillId="8" borderId="23" xfId="1" applyNumberFormat="1" applyFont="1" applyFill="1" applyBorder="1" applyAlignment="1" applyProtection="1">
      <alignment horizontal="center" vertical="center" wrapText="1"/>
    </xf>
    <xf numFmtId="182" fontId="33" fillId="8" borderId="24" xfId="1" applyNumberFormat="1" applyFont="1" applyFill="1" applyBorder="1" applyAlignment="1" applyProtection="1">
      <alignment horizontal="center" vertical="center" wrapText="1"/>
    </xf>
    <xf numFmtId="182" fontId="19" fillId="0" borderId="0" xfId="0" applyNumberFormat="1" applyFont="1"/>
    <xf numFmtId="0" fontId="33" fillId="0" borderId="5" xfId="0" applyFont="1" applyBorder="1" applyAlignment="1">
      <alignment horizontal="center"/>
    </xf>
    <xf numFmtId="0" fontId="33" fillId="8" borderId="2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182" fontId="19" fillId="0" borderId="21" xfId="1" applyNumberFormat="1" applyFont="1" applyBorder="1" applyAlignment="1" applyProtection="1">
      <alignment horizontal="center" wrapText="1"/>
    </xf>
    <xf numFmtId="182" fontId="19" fillId="26" borderId="24" xfId="1" applyNumberFormat="1" applyFont="1" applyFill="1" applyBorder="1" applyAlignment="1" applyProtection="1">
      <alignment horizontal="center" wrapText="1"/>
    </xf>
    <xf numFmtId="0" fontId="35" fillId="0" borderId="0" xfId="0" applyFont="1" applyBorder="1" applyAlignment="1"/>
    <xf numFmtId="0" fontId="36" fillId="0" borderId="0" xfId="0" applyFont="1"/>
    <xf numFmtId="182" fontId="19" fillId="0" borderId="21" xfId="1" applyNumberFormat="1" applyFont="1" applyBorder="1" applyAlignment="1" applyProtection="1">
      <alignment horizontal="center" vertical="center" wrapText="1"/>
    </xf>
    <xf numFmtId="182" fontId="19" fillId="26" borderId="24" xfId="1" applyNumberFormat="1" applyFont="1" applyFill="1" applyBorder="1" applyAlignment="1" applyProtection="1">
      <alignment horizontal="center" vertical="center" wrapText="1"/>
    </xf>
    <xf numFmtId="0" fontId="34" fillId="0" borderId="0" xfId="0" applyFont="1" applyBorder="1" applyAlignment="1"/>
    <xf numFmtId="0" fontId="19" fillId="0" borderId="0" xfId="0" applyFont="1" applyBorder="1" applyAlignment="1">
      <alignment vertical="center" wrapText="1"/>
    </xf>
    <xf numFmtId="0" fontId="33" fillId="0" borderId="0" xfId="0" applyFont="1" applyBorder="1" applyAlignment="1">
      <alignment vertical="center" wrapText="1"/>
    </xf>
    <xf numFmtId="49" fontId="19" fillId="0" borderId="19" xfId="0" applyNumberFormat="1" applyFont="1" applyBorder="1" applyAlignment="1">
      <alignment horizontal="center" vertical="center" wrapText="1"/>
    </xf>
    <xf numFmtId="0" fontId="19" fillId="0" borderId="20" xfId="0" applyFont="1" applyBorder="1" applyAlignment="1">
      <alignment horizontal="justify" vertical="center" wrapText="1"/>
    </xf>
    <xf numFmtId="0" fontId="19" fillId="0" borderId="20" xfId="0" applyFont="1" applyBorder="1" applyAlignment="1">
      <alignment horizontal="right" vertical="center" wrapText="1"/>
    </xf>
    <xf numFmtId="182" fontId="19" fillId="0" borderId="20" xfId="1" applyNumberFormat="1" applyFont="1" applyBorder="1" applyAlignment="1" applyProtection="1">
      <alignment horizontal="right" vertical="center" wrapText="1"/>
    </xf>
    <xf numFmtId="0" fontId="35" fillId="8" borderId="27" xfId="0" applyFont="1" applyFill="1" applyBorder="1" applyAlignment="1">
      <alignment horizontal="center" vertical="center" wrapText="1"/>
    </xf>
    <xf numFmtId="2" fontId="34" fillId="0" borderId="20" xfId="0" applyNumberFormat="1" applyFont="1" applyBorder="1" applyAlignment="1">
      <alignment horizontal="center" vertical="center" wrapText="1"/>
    </xf>
    <xf numFmtId="4" fontId="34" fillId="0" borderId="20" xfId="0" applyNumberFormat="1" applyFont="1" applyBorder="1" applyAlignment="1">
      <alignment horizontal="center" vertical="center" wrapText="1"/>
    </xf>
    <xf numFmtId="2" fontId="34" fillId="0" borderId="23" xfId="0" applyNumberFormat="1" applyFont="1" applyBorder="1" applyAlignment="1">
      <alignment horizontal="center" vertical="center" wrapText="1"/>
    </xf>
    <xf numFmtId="0" fontId="33" fillId="8" borderId="19" xfId="0" applyFont="1" applyFill="1" applyBorder="1" applyAlignment="1">
      <alignment horizontal="center" vertical="center" wrapText="1"/>
    </xf>
    <xf numFmtId="0" fontId="35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right" vertical="center" wrapText="1"/>
    </xf>
    <xf numFmtId="0" fontId="33" fillId="8" borderId="25" xfId="0" applyFont="1" applyFill="1" applyBorder="1" applyAlignment="1">
      <alignment horizontal="center" vertical="center" wrapText="1"/>
    </xf>
    <xf numFmtId="0" fontId="33" fillId="0" borderId="0" xfId="0" applyFont="1" applyBorder="1" applyAlignment="1">
      <alignment horizontal="right"/>
    </xf>
    <xf numFmtId="0" fontId="33" fillId="8" borderId="21" xfId="0" applyFont="1" applyFill="1" applyBorder="1" applyAlignment="1">
      <alignment horizontal="center" vertical="center" wrapText="1"/>
    </xf>
    <xf numFmtId="0" fontId="33" fillId="8" borderId="22" xfId="0" applyFont="1" applyFill="1" applyBorder="1" applyAlignment="1">
      <alignment horizontal="center" vertical="center" wrapText="1"/>
    </xf>
    <xf numFmtId="0" fontId="35" fillId="0" borderId="0" xfId="0" applyFont="1" applyBorder="1" applyAlignment="1">
      <alignment horizontal="left" vertical="center" wrapText="1"/>
    </xf>
    <xf numFmtId="0" fontId="35" fillId="8" borderId="17" xfId="0" applyFont="1" applyFill="1" applyBorder="1" applyAlignment="1">
      <alignment horizontal="center" vertical="center" wrapText="1"/>
    </xf>
    <xf numFmtId="0" fontId="35" fillId="8" borderId="18" xfId="0" applyFont="1" applyFill="1" applyBorder="1" applyAlignment="1">
      <alignment horizontal="center" vertical="center" wrapText="1"/>
    </xf>
    <xf numFmtId="0" fontId="34" fillId="0" borderId="19" xfId="0" applyFont="1" applyBorder="1" applyAlignment="1">
      <alignment horizontal="justify" vertical="center" wrapText="1"/>
    </xf>
    <xf numFmtId="0" fontId="34" fillId="0" borderId="21" xfId="0" applyFont="1" applyBorder="1" applyAlignment="1">
      <alignment horizontal="left" vertical="center" wrapText="1"/>
    </xf>
    <xf numFmtId="0" fontId="34" fillId="0" borderId="22" xfId="0" applyFont="1" applyBorder="1" applyAlignment="1">
      <alignment horizontal="justify" vertical="center" wrapText="1"/>
    </xf>
    <xf numFmtId="0" fontId="34" fillId="0" borderId="24" xfId="0" applyFont="1" applyBorder="1" applyAlignment="1">
      <alignment horizontal="left" vertical="center" wrapText="1"/>
    </xf>
  </cellXfs>
  <cellStyles count="378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 1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8"/>
    <cellStyle name="Cabe‡alho 2" xfId="129"/>
    <cellStyle name="Cabeçalho 1" xfId="126"/>
    <cellStyle name="Cabeçalho 2" xfId="127"/>
    <cellStyle name="Calculation" xfId="130"/>
    <cellStyle name="Cálculo 2" xfId="142"/>
    <cellStyle name="Cálculo 2 2" xfId="143"/>
    <cellStyle name="Cálculo 2_05_Impactos_Demais PLs_2013_Dados CNJ de jul-12" xfId="144"/>
    <cellStyle name="Cálculo 3" xfId="145"/>
    <cellStyle name="Cálculo 4" xfId="146"/>
    <cellStyle name="Capítulo" xfId="131"/>
    <cellStyle name="Célula de Verificação 2" xfId="147"/>
    <cellStyle name="Célula de Verificação 2 2" xfId="148"/>
    <cellStyle name="Célula de Verificação 2_05_Impactos_Demais PLs_2013_Dados CNJ de jul-12" xfId="149"/>
    <cellStyle name="Célula de Verificação 3" xfId="150"/>
    <cellStyle name="Célula de Verificação 4" xfId="151"/>
    <cellStyle name="Célula Vinculada 2" xfId="152"/>
    <cellStyle name="Célula Vinculada 2 2" xfId="153"/>
    <cellStyle name="Célula Vinculada 2_05_Impactos_Demais PLs_2013_Dados CNJ de jul-12" xfId="154"/>
    <cellStyle name="Célula Vinculada 3" xfId="155"/>
    <cellStyle name="Célula Vinculada 4" xfId="156"/>
    <cellStyle name="Check Cell" xfId="132"/>
    <cellStyle name="Comma" xfId="133"/>
    <cellStyle name="Comma [0]_Auxiliar" xfId="136"/>
    <cellStyle name="Comma 2" xfId="134"/>
    <cellStyle name="Comma 3" xfId="135"/>
    <cellStyle name="Comma_Agenda" xfId="138"/>
    <cellStyle name="Comma0" xfId="137"/>
    <cellStyle name="Currency [0]_Auxiliar" xfId="139"/>
    <cellStyle name="Currency_Auxiliar" xfId="141"/>
    <cellStyle name="Currency0" xfId="140"/>
    <cellStyle name="Data" xfId="157"/>
    <cellStyle name="Date" xfId="158"/>
    <cellStyle name="Decimal 0, derecha" xfId="159"/>
    <cellStyle name="Decimal 2, derecha" xfId="160"/>
    <cellStyle name="Ênfase1 2" xfId="348"/>
    <cellStyle name="Ênfase1 2 2" xfId="349"/>
    <cellStyle name="Ênfase1 2_05_Impactos_Demais PLs_2013_Dados CNJ de jul-12" xfId="350"/>
    <cellStyle name="Ênfase1 3" xfId="351"/>
    <cellStyle name="Ênfase1 4" xfId="352"/>
    <cellStyle name="Ênfase2 2" xfId="353"/>
    <cellStyle name="Ênfase2 2 2" xfId="354"/>
    <cellStyle name="Ênfase2 2_05_Impactos_Demais PLs_2013_Dados CNJ de jul-12" xfId="355"/>
    <cellStyle name="Ênfase2 3" xfId="356"/>
    <cellStyle name="Ênfase2 4" xfId="357"/>
    <cellStyle name="Ênfase3 2" xfId="358"/>
    <cellStyle name="Ênfase3 2 2" xfId="359"/>
    <cellStyle name="Ênfase3 2_05_Impactos_Demais PLs_2013_Dados CNJ de jul-12" xfId="360"/>
    <cellStyle name="Ênfase3 3" xfId="361"/>
    <cellStyle name="Ênfase3 4" xfId="362"/>
    <cellStyle name="Ênfase4 2" xfId="363"/>
    <cellStyle name="Ênfase4 2 2" xfId="364"/>
    <cellStyle name="Ênfase4 2_05_Impactos_Demais PLs_2013_Dados CNJ de jul-12" xfId="365"/>
    <cellStyle name="Ênfase4 3" xfId="366"/>
    <cellStyle name="Ênfase4 4" xfId="367"/>
    <cellStyle name="Ênfase5 2" xfId="368"/>
    <cellStyle name="Ênfase5 2 2" xfId="369"/>
    <cellStyle name="Ênfase5 2_05_Impactos_Demais PLs_2013_Dados CNJ de jul-12" xfId="370"/>
    <cellStyle name="Ênfase5 3" xfId="371"/>
    <cellStyle name="Ênfase5 4" xfId="372"/>
    <cellStyle name="Ênfase6 2" xfId="373"/>
    <cellStyle name="Ênfase6 2 2" xfId="374"/>
    <cellStyle name="Ênfase6 2_05_Impactos_Demais PLs_2013_Dados CNJ de jul-12" xfId="375"/>
    <cellStyle name="Ênfase6 3" xfId="376"/>
    <cellStyle name="Ênfase6 4" xfId="377"/>
    <cellStyle name="Entrada 2" xfId="161"/>
    <cellStyle name="Entrada 2 2" xfId="162"/>
    <cellStyle name="Entrada 2_00_ANEXO V 2015 - VERSÃO INICIAL PLOA_2015" xfId="163"/>
    <cellStyle name="Entrada 3" xfId="164"/>
    <cellStyle name="Entrada 4" xfId="165"/>
    <cellStyle name="Euro" xfId="166"/>
    <cellStyle name="Euro 2" xfId="167"/>
    <cellStyle name="Euro_00_ANEXO V 2015 - VERSÃO INICIAL PLOA_2015" xfId="168"/>
    <cellStyle name="Explanatory Text" xfId="169"/>
    <cellStyle name="Fim" xfId="170"/>
    <cellStyle name="Fixed" xfId="171"/>
    <cellStyle name="Fixo" xfId="172"/>
    <cellStyle name="Fonte" xfId="173"/>
    <cellStyle name="Good 2" xfId="174"/>
    <cellStyle name="Heading 1 3" xfId="175"/>
    <cellStyle name="Heading 2 4" xfId="176"/>
    <cellStyle name="Heading 3" xfId="177"/>
    <cellStyle name="Heading 4" xfId="178"/>
    <cellStyle name="Incorreto 2" xfId="179"/>
    <cellStyle name="Incorreto 2 2" xfId="180"/>
    <cellStyle name="Incorreto 2_05_Impactos_Demais PLs_2013_Dados CNJ de jul-12" xfId="181"/>
    <cellStyle name="Incorreto 3" xfId="182"/>
    <cellStyle name="Incorreto 4" xfId="183"/>
    <cellStyle name="Indefinido" xfId="184"/>
    <cellStyle name="Input" xfId="185"/>
    <cellStyle name="Jr_Normal" xfId="186"/>
    <cellStyle name="Leg_It_1" xfId="187"/>
    <cellStyle name="Linea horizontal" xfId="188"/>
    <cellStyle name="Linked Cell" xfId="189"/>
    <cellStyle name="Millares_deuhist99" xfId="190"/>
    <cellStyle name="Moeda 2" xfId="191"/>
    <cellStyle name="Moeda0" xfId="192"/>
    <cellStyle name="Neutra 2" xfId="193"/>
    <cellStyle name="Neutra 2 2" xfId="194"/>
    <cellStyle name="Neutra 2_05_Impactos_Demais PLs_2013_Dados CNJ de jul-12" xfId="195"/>
    <cellStyle name="Neutra 3" xfId="196"/>
    <cellStyle name="Neutra 4" xfId="197"/>
    <cellStyle name="Neutral 5" xfId="198"/>
    <cellStyle name="Normal" xfId="0" builtinId="0"/>
    <cellStyle name="Normal 10" xfId="199"/>
    <cellStyle name="Normal 11" xfId="200"/>
    <cellStyle name="Normal 12" xfId="201"/>
    <cellStyle name="Normal 13" xfId="202"/>
    <cellStyle name="Normal 2" xfId="203"/>
    <cellStyle name="Normal 2 2" xfId="204"/>
    <cellStyle name="Normal 2 3" xfId="205"/>
    <cellStyle name="Normal 2 3 2" xfId="206"/>
    <cellStyle name="Normal 2 3_00_Decisão Anexo V 2015_MEMORIAL_Oficial SOF" xfId="207"/>
    <cellStyle name="Normal 2 4" xfId="208"/>
    <cellStyle name="Normal 2 5" xfId="209"/>
    <cellStyle name="Normal 2 6" xfId="210"/>
    <cellStyle name="Normal 2_00_Decisão Anexo V 2015_MEMORIAL_Oficial SOF" xfId="211"/>
    <cellStyle name="Normal 3" xfId="212"/>
    <cellStyle name="Normal 3 2" xfId="213"/>
    <cellStyle name="Normal 3_05_Impactos_Demais PLs_2013_Dados CNJ de jul-12" xfId="214"/>
    <cellStyle name="Normal 4" xfId="215"/>
    <cellStyle name="Normal 5" xfId="216"/>
    <cellStyle name="Normal 6" xfId="217"/>
    <cellStyle name="Normal 7" xfId="218"/>
    <cellStyle name="Normal 8" xfId="219"/>
    <cellStyle name="Normal 9" xfId="220"/>
    <cellStyle name="Nota 2" xfId="221"/>
    <cellStyle name="Nota 2 2" xfId="222"/>
    <cellStyle name="Nota 2_00_Decisão Anexo V 2015_MEMORIAL_Oficial SOF" xfId="223"/>
    <cellStyle name="Nota 3" xfId="224"/>
    <cellStyle name="Nota 4" xfId="225"/>
    <cellStyle name="Note 6" xfId="226"/>
    <cellStyle name="Output" xfId="227"/>
    <cellStyle name="Percent_Agenda" xfId="228"/>
    <cellStyle name="Percentual" xfId="229"/>
    <cellStyle name="Ponto" xfId="230"/>
    <cellStyle name="Porcentagem 10" xfId="231"/>
    <cellStyle name="Porcentagem 2" xfId="232"/>
    <cellStyle name="Porcentagem 2 2" xfId="233"/>
    <cellStyle name="Porcentagem 2_FCDF 2014_2ª Versão" xfId="234"/>
    <cellStyle name="Porcentagem 3" xfId="235"/>
    <cellStyle name="Porcentagem 4" xfId="236"/>
    <cellStyle name="Porcentagem 5" xfId="237"/>
    <cellStyle name="Porcentagem 6" xfId="238"/>
    <cellStyle name="Porcentagem 7" xfId="239"/>
    <cellStyle name="Porcentagem 8" xfId="240"/>
    <cellStyle name="Porcentagem 9" xfId="241"/>
    <cellStyle name="rodape" xfId="242"/>
    <cellStyle name="Saída 2" xfId="243"/>
    <cellStyle name="Saída 2 2" xfId="244"/>
    <cellStyle name="Saída 2_05_Impactos_Demais PLs_2013_Dados CNJ de jul-12" xfId="245"/>
    <cellStyle name="Saída 3" xfId="246"/>
    <cellStyle name="Saída 4" xfId="247"/>
    <cellStyle name="Sep. milhar [0]" xfId="248"/>
    <cellStyle name="Sep. milhar [2]" xfId="249"/>
    <cellStyle name="Separador de m" xfId="250"/>
    <cellStyle name="Separador de milhares 10" xfId="251"/>
    <cellStyle name="Separador de milhares 2" xfId="252"/>
    <cellStyle name="Separador de milhares 2 2" xfId="253"/>
    <cellStyle name="Separador de milhares 2 2 3" xfId="254"/>
    <cellStyle name="Separador de milhares 2 2 6" xfId="255"/>
    <cellStyle name="Separador de milhares 2 2_00_Decisão Anexo V 2015_MEMORIAL_Oficial SOF" xfId="256"/>
    <cellStyle name="Separador de milhares 2 3" xfId="257"/>
    <cellStyle name="Separador de milhares 2 3 2" xfId="258"/>
    <cellStyle name="Separador de milhares 2 3 2 2" xfId="259"/>
    <cellStyle name="Separador de milhares 2 3 2 2 2" xfId="260"/>
    <cellStyle name="Separador de milhares 2 3 2 2_00_Decisão Anexo V 2015_MEMORIAL_Oficial SOF" xfId="261"/>
    <cellStyle name="Separador de milhares 2 3 2_00_Decisão Anexo V 2015_MEMORIAL_Oficial SOF" xfId="262"/>
    <cellStyle name="Separador de milhares 2 3 3" xfId="263"/>
    <cellStyle name="Separador de milhares 2 3_00_Decisão Anexo V 2015_MEMORIAL_Oficial SOF" xfId="264"/>
    <cellStyle name="Separador de milhares 2 4" xfId="265"/>
    <cellStyle name="Separador de milhares 2 5" xfId="266"/>
    <cellStyle name="Separador de milhares 2 5 2" xfId="267"/>
    <cellStyle name="Separador de milhares 2 5_00_Decisão Anexo V 2015_MEMORIAL_Oficial SOF" xfId="268"/>
    <cellStyle name="Separador de milhares 2_00_Decisão Anexo V 2015_MEMORIAL_Oficial SOF" xfId="269"/>
    <cellStyle name="Separador de milhares 3" xfId="270"/>
    <cellStyle name="Separador de milhares 3 2" xfId="271"/>
    <cellStyle name="Separador de milhares 3 3" xfId="272"/>
    <cellStyle name="Separador de milhares 3_00_Decisão Anexo V 2015_MEMORIAL_Oficial SOF" xfId="273"/>
    <cellStyle name="Separador de milhares 4" xfId="274"/>
    <cellStyle name="Separador de milhares 5" xfId="275"/>
    <cellStyle name="Separador de milhares 6" xfId="276"/>
    <cellStyle name="Separador de milhares 7" xfId="277"/>
    <cellStyle name="Separador de milhares 8" xfId="278"/>
    <cellStyle name="Separador de milhares 9" xfId="279"/>
    <cellStyle name="TableStyleLight1" xfId="280"/>
    <cellStyle name="TableStyleLight1 2" xfId="281"/>
    <cellStyle name="TableStyleLight1 3" xfId="282"/>
    <cellStyle name="TableStyleLight1 5" xfId="283"/>
    <cellStyle name="TableStyleLight1_00_Decisão Anexo V 2015_MEMORIAL_Oficial SOF" xfId="284"/>
    <cellStyle name="Texto de Aviso 2" xfId="285"/>
    <cellStyle name="Texto de Aviso 2 2" xfId="286"/>
    <cellStyle name="Texto de Aviso 2_05_Impactos_Demais PLs_2013_Dados CNJ de jul-12" xfId="287"/>
    <cellStyle name="Texto de Aviso 3" xfId="288"/>
    <cellStyle name="Texto de Aviso 4" xfId="289"/>
    <cellStyle name="Texto Explicativo 2" xfId="290"/>
    <cellStyle name="Texto Explicativo 2 2" xfId="291"/>
    <cellStyle name="Texto Explicativo 2_05_Impactos_Demais PLs_2013_Dados CNJ de jul-12" xfId="292"/>
    <cellStyle name="Texto Explicativo 3" xfId="293"/>
    <cellStyle name="Texto Explicativo 4" xfId="294"/>
    <cellStyle name="Texto, derecha" xfId="295"/>
    <cellStyle name="Texto, izquierda" xfId="296"/>
    <cellStyle name="Title" xfId="297"/>
    <cellStyle name="Titulo" xfId="298"/>
    <cellStyle name="Título 1 1" xfId="307"/>
    <cellStyle name="Título 1 2" xfId="308"/>
    <cellStyle name="Título 1 2 2" xfId="309"/>
    <cellStyle name="Título 1 2_05_Impactos_Demais PLs_2013_Dados CNJ de jul-12" xfId="310"/>
    <cellStyle name="Título 1 3" xfId="311"/>
    <cellStyle name="Título 1 4" xfId="312"/>
    <cellStyle name="Título 10" xfId="313"/>
    <cellStyle name="Título 11" xfId="314"/>
    <cellStyle name="Título 2 2" xfId="315"/>
    <cellStyle name="Título 2 2 2" xfId="316"/>
    <cellStyle name="Título 2 2_05_Impactos_Demais PLs_2013_Dados CNJ de jul-12" xfId="317"/>
    <cellStyle name="Título 2 3" xfId="318"/>
    <cellStyle name="Título 2 4" xfId="319"/>
    <cellStyle name="Título 3 2" xfId="320"/>
    <cellStyle name="Título 3 2 2" xfId="321"/>
    <cellStyle name="Título 3 2_05_Impactos_Demais PLs_2013_Dados CNJ de jul-12" xfId="322"/>
    <cellStyle name="Título 3 3" xfId="323"/>
    <cellStyle name="Título 3 4" xfId="324"/>
    <cellStyle name="Título 4 2" xfId="325"/>
    <cellStyle name="Título 4 2 2" xfId="326"/>
    <cellStyle name="Título 4 2_05_Impactos_Demais PLs_2013_Dados CNJ de jul-12" xfId="327"/>
    <cellStyle name="Título 4 3" xfId="328"/>
    <cellStyle name="Título 4 4" xfId="329"/>
    <cellStyle name="Título 5" xfId="330"/>
    <cellStyle name="Título 5 2" xfId="331"/>
    <cellStyle name="Título 5 3" xfId="332"/>
    <cellStyle name="Título 5_05_Impactos_Demais PLs_2013_Dados CNJ de jul-12" xfId="333"/>
    <cellStyle name="Título 6" xfId="334"/>
    <cellStyle name="Título 6 2" xfId="335"/>
    <cellStyle name="Título 6_34" xfId="336"/>
    <cellStyle name="Título 7" xfId="337"/>
    <cellStyle name="Título 8" xfId="338"/>
    <cellStyle name="Título 9" xfId="339"/>
    <cellStyle name="Titulo_00_Equalização ASMED_SOF" xfId="301"/>
    <cellStyle name="Titulo1" xfId="299"/>
    <cellStyle name="Titulo2" xfId="300"/>
    <cellStyle name="Total 2" xfId="302"/>
    <cellStyle name="Total 2 2" xfId="303"/>
    <cellStyle name="Total 2_05_Impactos_Demais PLs_2013_Dados CNJ de jul-12" xfId="304"/>
    <cellStyle name="Total 3" xfId="305"/>
    <cellStyle name="Total 4" xfId="306"/>
    <cellStyle name="V¡rgula" xfId="340"/>
    <cellStyle name="V¡rgula0" xfId="341"/>
    <cellStyle name="Vírgul - Estilo1" xfId="342"/>
    <cellStyle name="Vírgula" xfId="1" builtinId="3"/>
    <cellStyle name="Vírgula 2" xfId="343"/>
    <cellStyle name="Vírgula 3" xfId="344"/>
    <cellStyle name="Vírgula 4" xfId="345"/>
    <cellStyle name="Vírgula0" xfId="346"/>
    <cellStyle name="Warning Text" xfId="347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FBFB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A6A6A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83"/>
  <sheetViews>
    <sheetView zoomScaleNormal="100" workbookViewId="0">
      <selection activeCell="G474" sqref="G474"/>
    </sheetView>
  </sheetViews>
  <sheetFormatPr defaultRowHeight="12.75"/>
  <cols>
    <col min="1" max="1" width="36.42578125" style="15" customWidth="1"/>
    <col min="2" max="2" width="16" style="15" customWidth="1"/>
    <col min="3" max="3" width="12.140625" style="16" customWidth="1"/>
    <col min="4" max="4" width="15.42578125" style="16" customWidth="1"/>
    <col min="5" max="5" width="13.42578125" style="16" customWidth="1"/>
    <col min="6" max="6" width="14.85546875" style="17" customWidth="1"/>
    <col min="7" max="7" width="13.85546875" style="16" customWidth="1"/>
    <col min="8" max="1025" width="9.140625" style="16" customWidth="1"/>
  </cols>
  <sheetData>
    <row r="1" spans="1:9" ht="12.75" customHeight="1">
      <c r="A1" s="14" t="s">
        <v>0</v>
      </c>
      <c r="B1" s="14"/>
      <c r="C1" s="14"/>
      <c r="D1" s="14"/>
      <c r="E1" s="14"/>
      <c r="F1" s="14"/>
      <c r="G1" s="14"/>
    </row>
    <row r="2" spans="1:9" ht="12.75" customHeight="1">
      <c r="A2" s="18"/>
      <c r="B2" s="18"/>
      <c r="C2" s="18"/>
      <c r="D2" s="18"/>
      <c r="E2" s="18"/>
      <c r="F2" s="18"/>
      <c r="G2" s="18"/>
    </row>
    <row r="3" spans="1:9" ht="12.75" customHeight="1">
      <c r="A3" s="13" t="s">
        <v>1</v>
      </c>
      <c r="B3" s="13"/>
      <c r="C3" s="13"/>
      <c r="D3" s="13"/>
      <c r="E3" s="13"/>
      <c r="F3" s="13"/>
      <c r="G3" s="13"/>
    </row>
    <row r="4" spans="1:9" ht="12.75" customHeight="1">
      <c r="A4" s="19"/>
      <c r="B4" s="19"/>
      <c r="C4" s="19"/>
      <c r="D4" s="19"/>
      <c r="E4" s="19"/>
      <c r="F4" s="19"/>
      <c r="G4" s="19"/>
    </row>
    <row r="5" spans="1:9" s="15" customFormat="1" ht="12.75" customHeight="1">
      <c r="A5" s="12" t="s">
        <v>2</v>
      </c>
      <c r="B5" s="12"/>
      <c r="C5" s="12"/>
      <c r="D5" s="12"/>
      <c r="E5" s="12"/>
      <c r="F5" s="12"/>
      <c r="G5" s="12"/>
    </row>
    <row r="6" spans="1:9" s="15" customFormat="1" ht="12.75" customHeight="1">
      <c r="A6" s="20"/>
      <c r="B6" s="20"/>
      <c r="C6" s="20"/>
      <c r="D6" s="20"/>
      <c r="E6" s="20"/>
      <c r="F6" s="20"/>
      <c r="G6" s="20"/>
    </row>
    <row r="7" spans="1:9" ht="12.75" customHeight="1">
      <c r="A7" s="11" t="s">
        <v>3</v>
      </c>
      <c r="B7" s="11"/>
      <c r="C7" s="11"/>
      <c r="D7" s="11"/>
      <c r="E7" s="10"/>
      <c r="F7" s="10"/>
      <c r="G7" s="10"/>
    </row>
    <row r="8" spans="1:9" ht="12.75" customHeight="1">
      <c r="A8" s="11"/>
      <c r="B8" s="11"/>
      <c r="C8" s="11"/>
      <c r="D8" s="11"/>
      <c r="E8" s="10"/>
      <c r="F8" s="10"/>
      <c r="G8" s="10"/>
    </row>
    <row r="9" spans="1:9" ht="38.25" customHeight="1">
      <c r="A9" s="22" t="s">
        <v>4</v>
      </c>
      <c r="B9" s="23" t="s">
        <v>5</v>
      </c>
      <c r="C9" s="23" t="s">
        <v>6</v>
      </c>
      <c r="D9" s="23" t="s">
        <v>7</v>
      </c>
      <c r="E9" s="23" t="s">
        <v>8</v>
      </c>
      <c r="F9" s="24" t="s">
        <v>9</v>
      </c>
      <c r="G9" s="25" t="s">
        <v>10</v>
      </c>
    </row>
    <row r="10" spans="1:9" s="31" customFormat="1" ht="25.5" customHeight="1">
      <c r="A10" s="9" t="s">
        <v>11</v>
      </c>
      <c r="B10" s="27" t="s">
        <v>12</v>
      </c>
      <c r="C10" s="27" t="s">
        <v>13</v>
      </c>
      <c r="D10" s="27" t="s">
        <v>14</v>
      </c>
      <c r="E10" s="28">
        <v>3</v>
      </c>
      <c r="F10" s="29">
        <f>E10</f>
        <v>3</v>
      </c>
      <c r="G10" s="30">
        <f>SUM(F10:F10)</f>
        <v>3</v>
      </c>
      <c r="I10" s="32"/>
    </row>
    <row r="11" spans="1:9" s="31" customFormat="1" ht="12.75" customHeight="1">
      <c r="A11" s="9"/>
      <c r="B11" s="8" t="s">
        <v>10</v>
      </c>
      <c r="C11" s="8"/>
      <c r="D11" s="8"/>
      <c r="E11" s="24">
        <f>SUM(E10:E10)</f>
        <v>3</v>
      </c>
      <c r="F11" s="24">
        <f>SUM(E11:E11)</f>
        <v>3</v>
      </c>
      <c r="G11" s="33">
        <f>G10</f>
        <v>3</v>
      </c>
      <c r="I11" s="32"/>
    </row>
    <row r="12" spans="1:9" s="31" customFormat="1" ht="25.5" customHeight="1">
      <c r="A12" s="9" t="s">
        <v>15</v>
      </c>
      <c r="B12" s="27" t="s">
        <v>12</v>
      </c>
      <c r="C12" s="27" t="s">
        <v>16</v>
      </c>
      <c r="D12" s="27" t="s">
        <v>14</v>
      </c>
      <c r="E12" s="28">
        <v>2</v>
      </c>
      <c r="F12" s="29">
        <f>E12</f>
        <v>2</v>
      </c>
      <c r="G12" s="30">
        <f>SUM(F12:F12)</f>
        <v>2</v>
      </c>
      <c r="I12" s="32"/>
    </row>
    <row r="13" spans="1:9" s="31" customFormat="1" ht="12.75" customHeight="1">
      <c r="A13" s="9"/>
      <c r="B13" s="8" t="s">
        <v>10</v>
      </c>
      <c r="C13" s="8"/>
      <c r="D13" s="8"/>
      <c r="E13" s="24">
        <f>SUM(E12:E12)</f>
        <v>2</v>
      </c>
      <c r="F13" s="24">
        <f>SUM(E13:E13)</f>
        <v>2</v>
      </c>
      <c r="G13" s="33">
        <f>G12</f>
        <v>2</v>
      </c>
      <c r="I13" s="32"/>
    </row>
    <row r="14" spans="1:9" s="31" customFormat="1" ht="12.75" customHeight="1">
      <c r="A14" s="9" t="s">
        <v>17</v>
      </c>
      <c r="B14" s="7" t="s">
        <v>18</v>
      </c>
      <c r="C14" s="27" t="s">
        <v>13</v>
      </c>
      <c r="D14" s="34">
        <v>8</v>
      </c>
      <c r="E14" s="35">
        <v>3</v>
      </c>
      <c r="F14" s="29">
        <f t="shared" ref="F14:F25" si="0">E14</f>
        <v>3</v>
      </c>
      <c r="G14" s="6">
        <f>SUM(F14:F25)</f>
        <v>13</v>
      </c>
    </row>
    <row r="15" spans="1:9" s="31" customFormat="1" ht="12.75" customHeight="1">
      <c r="A15" s="9"/>
      <c r="B15" s="7"/>
      <c r="C15" s="27" t="s">
        <v>16</v>
      </c>
      <c r="D15" s="27">
        <v>5</v>
      </c>
      <c r="E15" s="28">
        <v>2</v>
      </c>
      <c r="F15" s="29">
        <f t="shared" si="0"/>
        <v>2</v>
      </c>
      <c r="G15" s="6"/>
    </row>
    <row r="16" spans="1:9" s="31" customFormat="1" ht="12.75" customHeight="1">
      <c r="A16" s="9"/>
      <c r="B16" s="7"/>
      <c r="C16" s="27" t="s">
        <v>16</v>
      </c>
      <c r="D16" s="27">
        <v>6</v>
      </c>
      <c r="E16" s="28">
        <v>0</v>
      </c>
      <c r="F16" s="29">
        <f t="shared" si="0"/>
        <v>0</v>
      </c>
      <c r="G16" s="6"/>
    </row>
    <row r="17" spans="1:7" s="31" customFormat="1" ht="12.75" customHeight="1">
      <c r="A17" s="9"/>
      <c r="B17" s="7"/>
      <c r="C17" s="27" t="s">
        <v>16</v>
      </c>
      <c r="D17" s="27">
        <v>9</v>
      </c>
      <c r="E17" s="28">
        <v>1</v>
      </c>
      <c r="F17" s="29">
        <f t="shared" si="0"/>
        <v>1</v>
      </c>
      <c r="G17" s="6"/>
    </row>
    <row r="18" spans="1:7" s="31" customFormat="1" ht="12.75" customHeight="1">
      <c r="A18" s="9"/>
      <c r="B18" s="7"/>
      <c r="C18" s="27" t="s">
        <v>19</v>
      </c>
      <c r="D18" s="27">
        <v>6</v>
      </c>
      <c r="E18" s="28">
        <v>0</v>
      </c>
      <c r="F18" s="29">
        <f t="shared" si="0"/>
        <v>0</v>
      </c>
      <c r="G18" s="6"/>
    </row>
    <row r="19" spans="1:7" s="31" customFormat="1" ht="12.75" customHeight="1">
      <c r="A19" s="9"/>
      <c r="B19" s="7"/>
      <c r="C19" s="27" t="s">
        <v>20</v>
      </c>
      <c r="D19" s="27">
        <v>7</v>
      </c>
      <c r="E19" s="28">
        <v>0</v>
      </c>
      <c r="F19" s="29">
        <f t="shared" si="0"/>
        <v>0</v>
      </c>
      <c r="G19" s="6"/>
    </row>
    <row r="20" spans="1:7" s="31" customFormat="1" ht="12.75" customHeight="1">
      <c r="A20" s="9"/>
      <c r="B20" s="7"/>
      <c r="C20" s="27" t="s">
        <v>20</v>
      </c>
      <c r="D20" s="27">
        <v>10</v>
      </c>
      <c r="E20" s="28">
        <v>5</v>
      </c>
      <c r="F20" s="29">
        <f t="shared" si="0"/>
        <v>5</v>
      </c>
      <c r="G20" s="6"/>
    </row>
    <row r="21" spans="1:7" s="31" customFormat="1" ht="12.75" customHeight="1">
      <c r="A21" s="9"/>
      <c r="B21" s="7"/>
      <c r="C21" s="27" t="s">
        <v>21</v>
      </c>
      <c r="D21" s="27">
        <v>1</v>
      </c>
      <c r="E21" s="28">
        <v>0</v>
      </c>
      <c r="F21" s="29">
        <f t="shared" si="0"/>
        <v>0</v>
      </c>
      <c r="G21" s="6"/>
    </row>
    <row r="22" spans="1:7" s="31" customFormat="1" ht="12.75" customHeight="1">
      <c r="A22" s="9"/>
      <c r="B22" s="7"/>
      <c r="C22" s="27" t="s">
        <v>22</v>
      </c>
      <c r="D22" s="27">
        <v>1</v>
      </c>
      <c r="E22" s="28">
        <v>0</v>
      </c>
      <c r="F22" s="29">
        <f t="shared" si="0"/>
        <v>0</v>
      </c>
      <c r="G22" s="6"/>
    </row>
    <row r="23" spans="1:7" s="31" customFormat="1" ht="12.75" customHeight="1">
      <c r="A23" s="9"/>
      <c r="B23" s="7"/>
      <c r="C23" s="27" t="s">
        <v>22</v>
      </c>
      <c r="D23" s="27">
        <v>4</v>
      </c>
      <c r="E23" s="28">
        <v>2</v>
      </c>
      <c r="F23" s="29">
        <f t="shared" si="0"/>
        <v>2</v>
      </c>
      <c r="G23" s="6"/>
    </row>
    <row r="24" spans="1:7" s="31" customFormat="1" ht="12.75" customHeight="1">
      <c r="A24" s="9"/>
      <c r="B24" s="7"/>
      <c r="C24" s="27" t="s">
        <v>23</v>
      </c>
      <c r="D24" s="27">
        <v>1</v>
      </c>
      <c r="E24" s="28">
        <v>0</v>
      </c>
      <c r="F24" s="29">
        <f t="shared" si="0"/>
        <v>0</v>
      </c>
      <c r="G24" s="6"/>
    </row>
    <row r="25" spans="1:7" s="31" customFormat="1" ht="12.75" customHeight="1">
      <c r="A25" s="9"/>
      <c r="B25" s="7"/>
      <c r="C25" s="27" t="s">
        <v>23</v>
      </c>
      <c r="D25" s="27">
        <v>4</v>
      </c>
      <c r="E25" s="28">
        <v>0</v>
      </c>
      <c r="F25" s="29">
        <f t="shared" si="0"/>
        <v>0</v>
      </c>
      <c r="G25" s="6"/>
    </row>
    <row r="26" spans="1:7" s="31" customFormat="1" ht="12.75" customHeight="1">
      <c r="A26" s="9"/>
      <c r="B26" s="8" t="s">
        <v>10</v>
      </c>
      <c r="C26" s="8"/>
      <c r="D26" s="8"/>
      <c r="E26" s="24">
        <f>SUM(E14:E25)</f>
        <v>13</v>
      </c>
      <c r="F26" s="24">
        <f>SUM(E26:E26)</f>
        <v>13</v>
      </c>
      <c r="G26" s="33">
        <f>G14</f>
        <v>13</v>
      </c>
    </row>
    <row r="27" spans="1:7" s="31" customFormat="1" ht="12.75" customHeight="1">
      <c r="A27" s="9" t="s">
        <v>24</v>
      </c>
      <c r="B27" s="7" t="s">
        <v>18</v>
      </c>
      <c r="C27" s="27" t="s">
        <v>13</v>
      </c>
      <c r="D27" s="27">
        <v>8</v>
      </c>
      <c r="E27" s="28">
        <v>3</v>
      </c>
      <c r="F27" s="29">
        <f>E27</f>
        <v>3</v>
      </c>
      <c r="G27" s="6">
        <f>SUM(F27:F31)</f>
        <v>9</v>
      </c>
    </row>
    <row r="28" spans="1:7" s="31" customFormat="1" ht="12.75" customHeight="1">
      <c r="A28" s="9"/>
      <c r="B28" s="7"/>
      <c r="C28" s="27" t="s">
        <v>16</v>
      </c>
      <c r="D28" s="27">
        <v>10</v>
      </c>
      <c r="E28" s="28">
        <v>0</v>
      </c>
      <c r="F28" s="29">
        <f>E28</f>
        <v>0</v>
      </c>
      <c r="G28" s="6"/>
    </row>
    <row r="29" spans="1:7" s="31" customFormat="1" ht="12.75" customHeight="1">
      <c r="A29" s="9"/>
      <c r="B29" s="7"/>
      <c r="C29" s="27" t="s">
        <v>19</v>
      </c>
      <c r="D29" s="27">
        <v>6</v>
      </c>
      <c r="E29" s="28">
        <v>0</v>
      </c>
      <c r="F29" s="29">
        <f>E29</f>
        <v>0</v>
      </c>
      <c r="G29" s="6"/>
    </row>
    <row r="30" spans="1:7" s="31" customFormat="1" ht="12.75" customHeight="1">
      <c r="A30" s="9"/>
      <c r="B30" s="7"/>
      <c r="C30" s="27" t="s">
        <v>19</v>
      </c>
      <c r="D30" s="27">
        <v>7</v>
      </c>
      <c r="E30" s="28">
        <v>2</v>
      </c>
      <c r="F30" s="29">
        <f>E30</f>
        <v>2</v>
      </c>
      <c r="G30" s="6"/>
    </row>
    <row r="31" spans="1:7" s="31" customFormat="1" ht="12.75" customHeight="1">
      <c r="A31" s="9"/>
      <c r="B31" s="7"/>
      <c r="C31" s="27" t="s">
        <v>20</v>
      </c>
      <c r="D31" s="27">
        <v>10</v>
      </c>
      <c r="E31" s="28">
        <v>4</v>
      </c>
      <c r="F31" s="29">
        <f>E31</f>
        <v>4</v>
      </c>
      <c r="G31" s="6"/>
    </row>
    <row r="32" spans="1:7" s="31" customFormat="1" ht="12.75" customHeight="1">
      <c r="A32" s="9"/>
      <c r="B32" s="8" t="s">
        <v>10</v>
      </c>
      <c r="C32" s="8"/>
      <c r="D32" s="8"/>
      <c r="E32" s="24">
        <f>SUM(E27:E31)</f>
        <v>9</v>
      </c>
      <c r="F32" s="24">
        <f>SUM(E32:E32)</f>
        <v>9</v>
      </c>
      <c r="G32" s="33">
        <f>G27</f>
        <v>9</v>
      </c>
    </row>
    <row r="33" spans="1:7" s="31" customFormat="1" ht="12.75" customHeight="1">
      <c r="A33" s="9" t="s">
        <v>25</v>
      </c>
      <c r="B33" s="7" t="s">
        <v>18</v>
      </c>
      <c r="C33" s="27" t="s">
        <v>16</v>
      </c>
      <c r="D33" s="27">
        <v>6</v>
      </c>
      <c r="E33" s="35">
        <v>0</v>
      </c>
      <c r="F33" s="29">
        <f t="shared" ref="F33:F43" si="1">E33</f>
        <v>0</v>
      </c>
      <c r="G33" s="6">
        <f>SUM(F33:F43)</f>
        <v>11</v>
      </c>
    </row>
    <row r="34" spans="1:7" s="31" customFormat="1" ht="12.75" customHeight="1">
      <c r="A34" s="9"/>
      <c r="B34" s="7"/>
      <c r="C34" s="27" t="s">
        <v>16</v>
      </c>
      <c r="D34" s="27">
        <v>9</v>
      </c>
      <c r="E34" s="28">
        <v>5</v>
      </c>
      <c r="F34" s="29">
        <f t="shared" si="1"/>
        <v>5</v>
      </c>
      <c r="G34" s="6"/>
    </row>
    <row r="35" spans="1:7" s="31" customFormat="1" ht="12.75" customHeight="1">
      <c r="A35" s="9"/>
      <c r="B35" s="7"/>
      <c r="C35" s="27" t="s">
        <v>19</v>
      </c>
      <c r="D35" s="27">
        <v>6</v>
      </c>
      <c r="E35" s="28">
        <v>0</v>
      </c>
      <c r="F35" s="29">
        <f t="shared" si="1"/>
        <v>0</v>
      </c>
      <c r="G35" s="6"/>
    </row>
    <row r="36" spans="1:7" s="31" customFormat="1" ht="12.75" customHeight="1">
      <c r="A36" s="9"/>
      <c r="B36" s="7"/>
      <c r="C36" s="27" t="s">
        <v>20</v>
      </c>
      <c r="D36" s="27">
        <v>7</v>
      </c>
      <c r="E36" s="28">
        <v>0</v>
      </c>
      <c r="F36" s="29">
        <f t="shared" si="1"/>
        <v>0</v>
      </c>
      <c r="G36" s="6"/>
    </row>
    <row r="37" spans="1:7" s="31" customFormat="1" ht="12.75" customHeight="1">
      <c r="A37" s="9"/>
      <c r="B37" s="7"/>
      <c r="C37" s="27" t="s">
        <v>20</v>
      </c>
      <c r="D37" s="27">
        <v>10</v>
      </c>
      <c r="E37" s="28">
        <v>1</v>
      </c>
      <c r="F37" s="29">
        <f t="shared" si="1"/>
        <v>1</v>
      </c>
      <c r="G37" s="6"/>
    </row>
    <row r="38" spans="1:7" s="31" customFormat="1" ht="12.75" customHeight="1">
      <c r="A38" s="9"/>
      <c r="B38" s="7"/>
      <c r="C38" s="27" t="s">
        <v>21</v>
      </c>
      <c r="D38" s="27">
        <v>1</v>
      </c>
      <c r="E38" s="28">
        <v>0</v>
      </c>
      <c r="F38" s="29">
        <f t="shared" si="1"/>
        <v>0</v>
      </c>
      <c r="G38" s="6"/>
    </row>
    <row r="39" spans="1:7" s="31" customFormat="1" ht="12.75" customHeight="1">
      <c r="A39" s="9"/>
      <c r="B39" s="7"/>
      <c r="C39" s="27" t="s">
        <v>21</v>
      </c>
      <c r="D39" s="27">
        <v>4</v>
      </c>
      <c r="E39" s="28">
        <v>2</v>
      </c>
      <c r="F39" s="29">
        <f t="shared" si="1"/>
        <v>2</v>
      </c>
      <c r="G39" s="6"/>
    </row>
    <row r="40" spans="1:7" s="31" customFormat="1" ht="12.75" customHeight="1">
      <c r="A40" s="9"/>
      <c r="B40" s="7"/>
      <c r="C40" s="27" t="s">
        <v>22</v>
      </c>
      <c r="D40" s="27">
        <v>1</v>
      </c>
      <c r="E40" s="28">
        <v>1</v>
      </c>
      <c r="F40" s="29">
        <f t="shared" si="1"/>
        <v>1</v>
      </c>
      <c r="G40" s="6"/>
    </row>
    <row r="41" spans="1:7" s="31" customFormat="1" ht="12.75" customHeight="1">
      <c r="A41" s="9"/>
      <c r="B41" s="7"/>
      <c r="C41" s="27" t="s">
        <v>22</v>
      </c>
      <c r="D41" s="27">
        <v>4</v>
      </c>
      <c r="E41" s="28">
        <v>2</v>
      </c>
      <c r="F41" s="29">
        <f t="shared" si="1"/>
        <v>2</v>
      </c>
      <c r="G41" s="6"/>
    </row>
    <row r="42" spans="1:7" s="31" customFormat="1" ht="12.75" customHeight="1">
      <c r="A42" s="9"/>
      <c r="B42" s="7"/>
      <c r="C42" s="27" t="s">
        <v>22</v>
      </c>
      <c r="D42" s="27">
        <v>6</v>
      </c>
      <c r="E42" s="28">
        <v>0</v>
      </c>
      <c r="F42" s="29">
        <f t="shared" si="1"/>
        <v>0</v>
      </c>
      <c r="G42" s="6"/>
    </row>
    <row r="43" spans="1:7" s="31" customFormat="1" ht="12.75" customHeight="1">
      <c r="A43" s="9"/>
      <c r="B43" s="7"/>
      <c r="C43" s="27" t="s">
        <v>23</v>
      </c>
      <c r="D43" s="27">
        <v>1</v>
      </c>
      <c r="E43" s="28">
        <v>0</v>
      </c>
      <c r="F43" s="29">
        <f t="shared" si="1"/>
        <v>0</v>
      </c>
      <c r="G43" s="6"/>
    </row>
    <row r="44" spans="1:7" s="31" customFormat="1" ht="12.75" customHeight="1">
      <c r="A44" s="9"/>
      <c r="B44" s="8" t="s">
        <v>10</v>
      </c>
      <c r="C44" s="8"/>
      <c r="D44" s="8"/>
      <c r="E44" s="24">
        <f>SUM(E33:E43)</f>
        <v>11</v>
      </c>
      <c r="F44" s="24">
        <f>SUM(E44:E44)</f>
        <v>11</v>
      </c>
      <c r="G44" s="33">
        <f>G33</f>
        <v>11</v>
      </c>
    </row>
    <row r="45" spans="1:7" s="31" customFormat="1" ht="12.75" customHeight="1">
      <c r="A45" s="9" t="s">
        <v>26</v>
      </c>
      <c r="B45" s="7" t="s">
        <v>27</v>
      </c>
      <c r="C45" s="27" t="s">
        <v>20</v>
      </c>
      <c r="D45" s="27">
        <v>7</v>
      </c>
      <c r="E45" s="28">
        <v>0</v>
      </c>
      <c r="F45" s="29">
        <f t="shared" ref="F45:F54" si="2">E45</f>
        <v>0</v>
      </c>
      <c r="G45" s="6">
        <f>SUM(F45:F54)</f>
        <v>7</v>
      </c>
    </row>
    <row r="46" spans="1:7" s="31" customFormat="1" ht="12.75" customHeight="1">
      <c r="A46" s="9"/>
      <c r="B46" s="7"/>
      <c r="C46" s="27" t="s">
        <v>21</v>
      </c>
      <c r="D46" s="27">
        <v>1</v>
      </c>
      <c r="E46" s="28">
        <v>0</v>
      </c>
      <c r="F46" s="29">
        <f t="shared" si="2"/>
        <v>0</v>
      </c>
      <c r="G46" s="6"/>
    </row>
    <row r="47" spans="1:7" s="31" customFormat="1" ht="12.75" customHeight="1">
      <c r="A47" s="9"/>
      <c r="B47" s="7"/>
      <c r="C47" s="27" t="s">
        <v>21</v>
      </c>
      <c r="D47" s="27">
        <v>4</v>
      </c>
      <c r="E47" s="28">
        <v>0</v>
      </c>
      <c r="F47" s="29">
        <f t="shared" si="2"/>
        <v>0</v>
      </c>
      <c r="G47" s="6"/>
    </row>
    <row r="48" spans="1:7" s="31" customFormat="1" ht="12.75" customHeight="1">
      <c r="A48" s="9"/>
      <c r="B48" s="7"/>
      <c r="C48" s="27" t="s">
        <v>21</v>
      </c>
      <c r="D48" s="27">
        <v>7</v>
      </c>
      <c r="E48" s="28">
        <v>0</v>
      </c>
      <c r="F48" s="29">
        <f t="shared" si="2"/>
        <v>0</v>
      </c>
      <c r="G48" s="6"/>
    </row>
    <row r="49" spans="1:7" s="31" customFormat="1" ht="12.75" customHeight="1">
      <c r="A49" s="9"/>
      <c r="B49" s="7"/>
      <c r="C49" s="27" t="s">
        <v>22</v>
      </c>
      <c r="D49" s="27">
        <v>1</v>
      </c>
      <c r="E49" s="28">
        <v>0</v>
      </c>
      <c r="F49" s="29">
        <f t="shared" si="2"/>
        <v>0</v>
      </c>
      <c r="G49" s="6"/>
    </row>
    <row r="50" spans="1:7" s="31" customFormat="1" ht="12.75" customHeight="1">
      <c r="A50" s="9"/>
      <c r="B50" s="7"/>
      <c r="C50" s="27" t="s">
        <v>22</v>
      </c>
      <c r="D50" s="27">
        <v>4</v>
      </c>
      <c r="E50" s="28">
        <v>1</v>
      </c>
      <c r="F50" s="29">
        <f t="shared" si="2"/>
        <v>1</v>
      </c>
      <c r="G50" s="6"/>
    </row>
    <row r="51" spans="1:7" s="31" customFormat="1" ht="12.75" customHeight="1">
      <c r="A51" s="9"/>
      <c r="B51" s="7"/>
      <c r="C51" s="27" t="s">
        <v>23</v>
      </c>
      <c r="D51" s="27">
        <v>1</v>
      </c>
      <c r="E51" s="28">
        <v>2</v>
      </c>
      <c r="F51" s="29">
        <f t="shared" si="2"/>
        <v>2</v>
      </c>
      <c r="G51" s="6"/>
    </row>
    <row r="52" spans="1:7" s="31" customFormat="1" ht="12.75" customHeight="1">
      <c r="A52" s="9"/>
      <c r="B52" s="7"/>
      <c r="C52" s="27" t="s">
        <v>23</v>
      </c>
      <c r="D52" s="27">
        <v>4</v>
      </c>
      <c r="E52" s="28">
        <v>2</v>
      </c>
      <c r="F52" s="29">
        <f t="shared" si="2"/>
        <v>2</v>
      </c>
      <c r="G52" s="6"/>
    </row>
    <row r="53" spans="1:7" s="31" customFormat="1" ht="12.75" customHeight="1">
      <c r="A53" s="9"/>
      <c r="B53" s="7"/>
      <c r="C53" s="27" t="s">
        <v>23</v>
      </c>
      <c r="D53" s="27">
        <v>7</v>
      </c>
      <c r="E53" s="28">
        <v>1</v>
      </c>
      <c r="F53" s="29">
        <f t="shared" si="2"/>
        <v>1</v>
      </c>
      <c r="G53" s="6"/>
    </row>
    <row r="54" spans="1:7" s="31" customFormat="1" ht="12.75" customHeight="1">
      <c r="A54" s="9"/>
      <c r="B54" s="7"/>
      <c r="C54" s="27" t="s">
        <v>23</v>
      </c>
      <c r="D54" s="27">
        <v>10</v>
      </c>
      <c r="E54" s="28">
        <v>1</v>
      </c>
      <c r="F54" s="29">
        <f t="shared" si="2"/>
        <v>1</v>
      </c>
      <c r="G54" s="6"/>
    </row>
    <row r="55" spans="1:7" s="31" customFormat="1" ht="12.75" customHeight="1">
      <c r="A55" s="9"/>
      <c r="B55" s="8" t="s">
        <v>10</v>
      </c>
      <c r="C55" s="8"/>
      <c r="D55" s="8"/>
      <c r="E55" s="24">
        <f>SUM(E45:E54)</f>
        <v>7</v>
      </c>
      <c r="F55" s="24">
        <f>SUM(E55:E55)</f>
        <v>7</v>
      </c>
      <c r="G55" s="33">
        <f>G45</f>
        <v>7</v>
      </c>
    </row>
    <row r="56" spans="1:7" s="31" customFormat="1" ht="12.75" customHeight="1">
      <c r="A56" s="9" t="s">
        <v>28</v>
      </c>
      <c r="B56" s="7" t="s">
        <v>18</v>
      </c>
      <c r="C56" s="27" t="s">
        <v>13</v>
      </c>
      <c r="D56" s="27">
        <v>8</v>
      </c>
      <c r="E56" s="28">
        <v>0</v>
      </c>
      <c r="F56" s="29">
        <f>E56</f>
        <v>0</v>
      </c>
      <c r="G56" s="6">
        <f>SUM(F56:F60)</f>
        <v>3</v>
      </c>
    </row>
    <row r="57" spans="1:7" s="31" customFormat="1" ht="12.75" customHeight="1">
      <c r="A57" s="9"/>
      <c r="B57" s="7"/>
      <c r="C57" s="27" t="s">
        <v>16</v>
      </c>
      <c r="D57" s="27">
        <v>5</v>
      </c>
      <c r="E57" s="28">
        <v>1</v>
      </c>
      <c r="F57" s="29">
        <f>E57</f>
        <v>1</v>
      </c>
      <c r="G57" s="6"/>
    </row>
    <row r="58" spans="1:7" s="31" customFormat="1" ht="12.75" customHeight="1">
      <c r="A58" s="9"/>
      <c r="B58" s="7"/>
      <c r="C58" s="27" t="s">
        <v>16</v>
      </c>
      <c r="D58" s="27">
        <v>6</v>
      </c>
      <c r="E58" s="28">
        <v>0</v>
      </c>
      <c r="F58" s="29">
        <f>E58</f>
        <v>0</v>
      </c>
      <c r="G58" s="6"/>
    </row>
    <row r="59" spans="1:7" s="31" customFormat="1" ht="12.75" customHeight="1">
      <c r="A59" s="9"/>
      <c r="B59" s="7"/>
      <c r="C59" s="27" t="s">
        <v>19</v>
      </c>
      <c r="D59" s="27">
        <v>6</v>
      </c>
      <c r="E59" s="28">
        <v>0</v>
      </c>
      <c r="F59" s="29">
        <f>E59</f>
        <v>0</v>
      </c>
      <c r="G59" s="6"/>
    </row>
    <row r="60" spans="1:7" s="31" customFormat="1" ht="12.75" customHeight="1">
      <c r="A60" s="9"/>
      <c r="B60" s="7"/>
      <c r="C60" s="27" t="s">
        <v>19</v>
      </c>
      <c r="D60" s="27">
        <v>9</v>
      </c>
      <c r="E60" s="28">
        <v>2</v>
      </c>
      <c r="F60" s="29">
        <f>E60</f>
        <v>2</v>
      </c>
      <c r="G60" s="6"/>
    </row>
    <row r="61" spans="1:7" s="31" customFormat="1" ht="12.75" customHeight="1">
      <c r="A61" s="9"/>
      <c r="B61" s="8" t="s">
        <v>10</v>
      </c>
      <c r="C61" s="8"/>
      <c r="D61" s="8"/>
      <c r="E61" s="24">
        <f>SUM(E56:E60)</f>
        <v>3</v>
      </c>
      <c r="F61" s="24">
        <f>SUM(E61:E61)</f>
        <v>3</v>
      </c>
      <c r="G61" s="33">
        <f>G56</f>
        <v>3</v>
      </c>
    </row>
    <row r="62" spans="1:7" s="31" customFormat="1" ht="12.75" customHeight="1">
      <c r="A62" s="9" t="s">
        <v>29</v>
      </c>
      <c r="B62" s="7" t="s">
        <v>18</v>
      </c>
      <c r="C62" s="27" t="s">
        <v>13</v>
      </c>
      <c r="D62" s="27">
        <v>8</v>
      </c>
      <c r="E62" s="28">
        <v>0</v>
      </c>
      <c r="F62" s="29">
        <f t="shared" ref="F62:F67" si="3">E62</f>
        <v>0</v>
      </c>
      <c r="G62" s="6">
        <f>SUM(F62:F67)</f>
        <v>4</v>
      </c>
    </row>
    <row r="63" spans="1:7" s="31" customFormat="1" ht="12.75" customHeight="1">
      <c r="A63" s="9"/>
      <c r="B63" s="7"/>
      <c r="C63" s="27" t="s">
        <v>16</v>
      </c>
      <c r="D63" s="27">
        <v>5</v>
      </c>
      <c r="E63" s="28">
        <v>1</v>
      </c>
      <c r="F63" s="29">
        <f t="shared" si="3"/>
        <v>1</v>
      </c>
      <c r="G63" s="6"/>
    </row>
    <row r="64" spans="1:7" s="31" customFormat="1" ht="12.75" customHeight="1">
      <c r="A64" s="9"/>
      <c r="B64" s="7"/>
      <c r="C64" s="27" t="s">
        <v>16</v>
      </c>
      <c r="D64" s="27">
        <v>6</v>
      </c>
      <c r="E64" s="28">
        <v>0</v>
      </c>
      <c r="F64" s="29">
        <f t="shared" si="3"/>
        <v>0</v>
      </c>
      <c r="G64" s="6"/>
    </row>
    <row r="65" spans="1:7" s="31" customFormat="1" ht="12.75" customHeight="1">
      <c r="A65" s="9"/>
      <c r="B65" s="7"/>
      <c r="C65" s="27" t="s">
        <v>19</v>
      </c>
      <c r="D65" s="27">
        <v>6</v>
      </c>
      <c r="E65" s="28">
        <v>1</v>
      </c>
      <c r="F65" s="29">
        <f t="shared" si="3"/>
        <v>1</v>
      </c>
      <c r="G65" s="6"/>
    </row>
    <row r="66" spans="1:7" s="31" customFormat="1" ht="12.75" customHeight="1">
      <c r="A66" s="9"/>
      <c r="B66" s="7"/>
      <c r="C66" s="27" t="s">
        <v>20</v>
      </c>
      <c r="D66" s="27">
        <v>7</v>
      </c>
      <c r="E66" s="28">
        <v>0</v>
      </c>
      <c r="F66" s="29">
        <f t="shared" si="3"/>
        <v>0</v>
      </c>
      <c r="G66" s="6"/>
    </row>
    <row r="67" spans="1:7" s="31" customFormat="1" ht="12.75" customHeight="1">
      <c r="A67" s="9"/>
      <c r="B67" s="7"/>
      <c r="C67" s="27" t="s">
        <v>20</v>
      </c>
      <c r="D67" s="27">
        <v>10</v>
      </c>
      <c r="E67" s="28">
        <v>2</v>
      </c>
      <c r="F67" s="29">
        <f t="shared" si="3"/>
        <v>2</v>
      </c>
      <c r="G67" s="6"/>
    </row>
    <row r="68" spans="1:7" s="31" customFormat="1" ht="12.75" customHeight="1">
      <c r="A68" s="9"/>
      <c r="B68" s="8" t="s">
        <v>10</v>
      </c>
      <c r="C68" s="8"/>
      <c r="D68" s="8"/>
      <c r="E68" s="24">
        <f>SUM(E62:E67)</f>
        <v>4</v>
      </c>
      <c r="F68" s="24">
        <f>SUM(E68:E68)</f>
        <v>4</v>
      </c>
      <c r="G68" s="33">
        <f>G62</f>
        <v>4</v>
      </c>
    </row>
    <row r="69" spans="1:7" s="31" customFormat="1" ht="12.75" customHeight="1">
      <c r="A69" s="9" t="s">
        <v>30</v>
      </c>
      <c r="B69" s="7" t="s">
        <v>18</v>
      </c>
      <c r="C69" s="27" t="s">
        <v>19</v>
      </c>
      <c r="D69" s="27">
        <v>6</v>
      </c>
      <c r="E69" s="28">
        <v>1</v>
      </c>
      <c r="F69" s="29">
        <f t="shared" ref="F69:F75" si="4">E69</f>
        <v>1</v>
      </c>
      <c r="G69" s="6">
        <f>SUM(F69:F75)</f>
        <v>3</v>
      </c>
    </row>
    <row r="70" spans="1:7" s="31" customFormat="1" ht="12.75" customHeight="1">
      <c r="A70" s="9"/>
      <c r="B70" s="7"/>
      <c r="C70" s="27" t="s">
        <v>20</v>
      </c>
      <c r="D70" s="27">
        <v>7</v>
      </c>
      <c r="E70" s="28">
        <v>0</v>
      </c>
      <c r="F70" s="29">
        <f t="shared" si="4"/>
        <v>0</v>
      </c>
      <c r="G70" s="6"/>
    </row>
    <row r="71" spans="1:7" s="31" customFormat="1" ht="12.75" customHeight="1">
      <c r="A71" s="9"/>
      <c r="B71" s="7"/>
      <c r="C71" s="27" t="s">
        <v>20</v>
      </c>
      <c r="D71" s="27">
        <v>10</v>
      </c>
      <c r="E71" s="28">
        <v>1</v>
      </c>
      <c r="F71" s="29">
        <f t="shared" si="4"/>
        <v>1</v>
      </c>
      <c r="G71" s="6"/>
    </row>
    <row r="72" spans="1:7" s="31" customFormat="1" ht="12.75" customHeight="1">
      <c r="A72" s="9"/>
      <c r="B72" s="7"/>
      <c r="C72" s="27" t="s">
        <v>21</v>
      </c>
      <c r="D72" s="27">
        <v>1</v>
      </c>
      <c r="E72" s="28">
        <v>0</v>
      </c>
      <c r="F72" s="29">
        <f t="shared" si="4"/>
        <v>0</v>
      </c>
      <c r="G72" s="6"/>
    </row>
    <row r="73" spans="1:7" s="31" customFormat="1" ht="12.75" customHeight="1">
      <c r="A73" s="9"/>
      <c r="B73" s="7"/>
      <c r="C73" s="27" t="s">
        <v>22</v>
      </c>
      <c r="D73" s="27">
        <v>1</v>
      </c>
      <c r="E73" s="28">
        <v>0</v>
      </c>
      <c r="F73" s="29">
        <f t="shared" si="4"/>
        <v>0</v>
      </c>
      <c r="G73" s="6"/>
    </row>
    <row r="74" spans="1:7" s="31" customFormat="1" ht="12.75" customHeight="1">
      <c r="A74" s="9"/>
      <c r="B74" s="7"/>
      <c r="C74" s="27" t="s">
        <v>22</v>
      </c>
      <c r="D74" s="27">
        <v>4</v>
      </c>
      <c r="E74" s="28">
        <v>1</v>
      </c>
      <c r="F74" s="29">
        <f t="shared" si="4"/>
        <v>1</v>
      </c>
      <c r="G74" s="6"/>
    </row>
    <row r="75" spans="1:7" s="31" customFormat="1" ht="12.75" customHeight="1">
      <c r="A75" s="9"/>
      <c r="B75" s="7"/>
      <c r="C75" s="27" t="s">
        <v>23</v>
      </c>
      <c r="D75" s="27">
        <v>1</v>
      </c>
      <c r="E75" s="28">
        <v>0</v>
      </c>
      <c r="F75" s="29">
        <f t="shared" si="4"/>
        <v>0</v>
      </c>
      <c r="G75" s="6"/>
    </row>
    <row r="76" spans="1:7" s="31" customFormat="1" ht="12.75" customHeight="1">
      <c r="A76" s="9"/>
      <c r="B76" s="8" t="s">
        <v>10</v>
      </c>
      <c r="C76" s="8"/>
      <c r="D76" s="8"/>
      <c r="E76" s="24">
        <f>SUM(E69:E75)</f>
        <v>3</v>
      </c>
      <c r="F76" s="24">
        <f>SUM(E76:E76)</f>
        <v>3</v>
      </c>
      <c r="G76" s="33">
        <f>G69</f>
        <v>3</v>
      </c>
    </row>
    <row r="77" spans="1:7" s="31" customFormat="1" ht="12.75" customHeight="1">
      <c r="A77" s="9" t="s">
        <v>31</v>
      </c>
      <c r="B77" s="7" t="s">
        <v>18</v>
      </c>
      <c r="C77" s="27" t="s">
        <v>13</v>
      </c>
      <c r="D77" s="27">
        <v>8</v>
      </c>
      <c r="E77" s="28">
        <v>0</v>
      </c>
      <c r="F77" s="29">
        <f t="shared" ref="F77:F87" si="5">E77</f>
        <v>0</v>
      </c>
      <c r="G77" s="6">
        <f>SUM(F77:F87)</f>
        <v>4</v>
      </c>
    </row>
    <row r="78" spans="1:7" s="31" customFormat="1" ht="12.75" customHeight="1">
      <c r="A78" s="9"/>
      <c r="B78" s="7"/>
      <c r="C78" s="27" t="s">
        <v>16</v>
      </c>
      <c r="D78" s="27">
        <v>5</v>
      </c>
      <c r="E78" s="28">
        <v>2</v>
      </c>
      <c r="F78" s="29">
        <f t="shared" si="5"/>
        <v>2</v>
      </c>
      <c r="G78" s="6"/>
    </row>
    <row r="79" spans="1:7" s="31" customFormat="1" ht="12.75" customHeight="1">
      <c r="A79" s="9"/>
      <c r="B79" s="7"/>
      <c r="C79" s="27" t="s">
        <v>16</v>
      </c>
      <c r="D79" s="27">
        <v>6</v>
      </c>
      <c r="E79" s="28">
        <v>0</v>
      </c>
      <c r="F79" s="29">
        <f t="shared" si="5"/>
        <v>0</v>
      </c>
      <c r="G79" s="6"/>
    </row>
    <row r="80" spans="1:7" s="31" customFormat="1" ht="12.75" customHeight="1">
      <c r="A80" s="9"/>
      <c r="B80" s="7"/>
      <c r="C80" s="27" t="s">
        <v>19</v>
      </c>
      <c r="D80" s="27">
        <v>6</v>
      </c>
      <c r="E80" s="28">
        <v>0</v>
      </c>
      <c r="F80" s="29">
        <f t="shared" si="5"/>
        <v>0</v>
      </c>
      <c r="G80" s="6"/>
    </row>
    <row r="81" spans="1:7" s="31" customFormat="1" ht="12.75" customHeight="1">
      <c r="A81" s="9"/>
      <c r="B81" s="7"/>
      <c r="C81" s="27" t="s">
        <v>20</v>
      </c>
      <c r="D81" s="27">
        <v>7</v>
      </c>
      <c r="E81" s="28">
        <v>0</v>
      </c>
      <c r="F81" s="29">
        <f t="shared" si="5"/>
        <v>0</v>
      </c>
      <c r="G81" s="6"/>
    </row>
    <row r="82" spans="1:7" s="31" customFormat="1" ht="12.75" customHeight="1">
      <c r="A82" s="9"/>
      <c r="B82" s="7"/>
      <c r="C82" s="27" t="s">
        <v>21</v>
      </c>
      <c r="D82" s="27">
        <v>1</v>
      </c>
      <c r="E82" s="28">
        <v>0</v>
      </c>
      <c r="F82" s="29">
        <f t="shared" si="5"/>
        <v>0</v>
      </c>
      <c r="G82" s="6"/>
    </row>
    <row r="83" spans="1:7" s="31" customFormat="1" ht="12.75" customHeight="1">
      <c r="A83" s="9"/>
      <c r="B83" s="7"/>
      <c r="C83" s="27" t="s">
        <v>22</v>
      </c>
      <c r="D83" s="27">
        <v>1</v>
      </c>
      <c r="E83" s="28">
        <v>0</v>
      </c>
      <c r="F83" s="29">
        <f t="shared" si="5"/>
        <v>0</v>
      </c>
      <c r="G83" s="6"/>
    </row>
    <row r="84" spans="1:7" s="31" customFormat="1" ht="12.75" customHeight="1">
      <c r="A84" s="9"/>
      <c r="B84" s="7"/>
      <c r="C84" s="27" t="s">
        <v>22</v>
      </c>
      <c r="D84" s="27">
        <v>10</v>
      </c>
      <c r="E84" s="28">
        <v>0</v>
      </c>
      <c r="F84" s="29">
        <f t="shared" si="5"/>
        <v>0</v>
      </c>
      <c r="G84" s="6"/>
    </row>
    <row r="85" spans="1:7" s="31" customFormat="1" ht="12.75" customHeight="1">
      <c r="A85" s="9"/>
      <c r="B85" s="7"/>
      <c r="C85" s="27" t="s">
        <v>23</v>
      </c>
      <c r="D85" s="27">
        <v>1</v>
      </c>
      <c r="E85" s="28">
        <v>0</v>
      </c>
      <c r="F85" s="29">
        <f t="shared" si="5"/>
        <v>0</v>
      </c>
      <c r="G85" s="6"/>
    </row>
    <row r="86" spans="1:7" s="31" customFormat="1" ht="12.75" customHeight="1">
      <c r="A86" s="9"/>
      <c r="B86" s="7"/>
      <c r="C86" s="27" t="s">
        <v>23</v>
      </c>
      <c r="D86" s="27">
        <v>4</v>
      </c>
      <c r="E86" s="28">
        <v>2</v>
      </c>
      <c r="F86" s="29">
        <f t="shared" si="5"/>
        <v>2</v>
      </c>
      <c r="G86" s="6"/>
    </row>
    <row r="87" spans="1:7" s="31" customFormat="1" ht="12.75" customHeight="1">
      <c r="A87" s="9"/>
      <c r="B87" s="7"/>
      <c r="C87" s="27" t="s">
        <v>23</v>
      </c>
      <c r="D87" s="27">
        <v>7</v>
      </c>
      <c r="E87" s="28">
        <v>0</v>
      </c>
      <c r="F87" s="29">
        <f t="shared" si="5"/>
        <v>0</v>
      </c>
      <c r="G87" s="6"/>
    </row>
    <row r="88" spans="1:7" s="31" customFormat="1" ht="12.75" customHeight="1">
      <c r="A88" s="9"/>
      <c r="B88" s="8" t="s">
        <v>10</v>
      </c>
      <c r="C88" s="8"/>
      <c r="D88" s="8"/>
      <c r="E88" s="24">
        <f>SUM(E77:E87)</f>
        <v>4</v>
      </c>
      <c r="F88" s="24">
        <f>SUM(E88:E88)</f>
        <v>4</v>
      </c>
      <c r="G88" s="33">
        <f>G77</f>
        <v>4</v>
      </c>
    </row>
    <row r="89" spans="1:7" s="31" customFormat="1" ht="12.75" customHeight="1">
      <c r="A89" s="9" t="s">
        <v>32</v>
      </c>
      <c r="B89" s="7" t="s">
        <v>18</v>
      </c>
      <c r="C89" s="27" t="s">
        <v>19</v>
      </c>
      <c r="D89" s="27">
        <v>4</v>
      </c>
      <c r="E89" s="28">
        <v>6</v>
      </c>
      <c r="F89" s="29">
        <f t="shared" ref="F89:F104" si="6">E89</f>
        <v>6</v>
      </c>
      <c r="G89" s="6">
        <f>SUM(F89:F104)</f>
        <v>57</v>
      </c>
    </row>
    <row r="90" spans="1:7" s="31" customFormat="1" ht="12.75" customHeight="1">
      <c r="A90" s="9"/>
      <c r="B90" s="7"/>
      <c r="C90" s="27" t="s">
        <v>19</v>
      </c>
      <c r="D90" s="27">
        <v>7</v>
      </c>
      <c r="E90" s="28">
        <v>3</v>
      </c>
      <c r="F90" s="29">
        <f t="shared" si="6"/>
        <v>3</v>
      </c>
      <c r="G90" s="6"/>
    </row>
    <row r="91" spans="1:7" s="31" customFormat="1" ht="12.75" customHeight="1">
      <c r="A91" s="9"/>
      <c r="B91" s="7"/>
      <c r="C91" s="27" t="s">
        <v>20</v>
      </c>
      <c r="D91" s="27">
        <v>2</v>
      </c>
      <c r="E91" s="28">
        <v>1</v>
      </c>
      <c r="F91" s="29">
        <f t="shared" si="6"/>
        <v>1</v>
      </c>
      <c r="G91" s="6"/>
    </row>
    <row r="92" spans="1:7" s="31" customFormat="1" ht="12.75" customHeight="1">
      <c r="A92" s="9"/>
      <c r="B92" s="7"/>
      <c r="C92" s="27" t="s">
        <v>20</v>
      </c>
      <c r="D92" s="27">
        <v>5</v>
      </c>
      <c r="E92" s="28">
        <v>24</v>
      </c>
      <c r="F92" s="29">
        <f t="shared" si="6"/>
        <v>24</v>
      </c>
      <c r="G92" s="6"/>
    </row>
    <row r="93" spans="1:7" s="31" customFormat="1" ht="12.75" customHeight="1">
      <c r="A93" s="9"/>
      <c r="B93" s="7"/>
      <c r="C93" s="27" t="s">
        <v>20</v>
      </c>
      <c r="D93" s="27">
        <v>7</v>
      </c>
      <c r="E93" s="28">
        <v>2</v>
      </c>
      <c r="F93" s="29">
        <f t="shared" si="6"/>
        <v>2</v>
      </c>
      <c r="G93" s="6"/>
    </row>
    <row r="94" spans="1:7" s="31" customFormat="1" ht="12.75" customHeight="1">
      <c r="A94" s="9"/>
      <c r="B94" s="7"/>
      <c r="C94" s="27" t="s">
        <v>20</v>
      </c>
      <c r="D94" s="27">
        <v>10</v>
      </c>
      <c r="E94" s="28">
        <v>2</v>
      </c>
      <c r="F94" s="29">
        <f t="shared" si="6"/>
        <v>2</v>
      </c>
      <c r="G94" s="6"/>
    </row>
    <row r="95" spans="1:7" s="31" customFormat="1" ht="12.75" customHeight="1">
      <c r="A95" s="9"/>
      <c r="B95" s="7"/>
      <c r="C95" s="27" t="s">
        <v>21</v>
      </c>
      <c r="D95" s="27">
        <v>1</v>
      </c>
      <c r="E95" s="28">
        <v>1</v>
      </c>
      <c r="F95" s="29">
        <f t="shared" si="6"/>
        <v>1</v>
      </c>
      <c r="G95" s="6"/>
    </row>
    <row r="96" spans="1:7" s="31" customFormat="1" ht="12.75" customHeight="1">
      <c r="A96" s="9"/>
      <c r="B96" s="7"/>
      <c r="C96" s="27" t="s">
        <v>21</v>
      </c>
      <c r="D96" s="27">
        <v>4</v>
      </c>
      <c r="E96" s="28">
        <v>3</v>
      </c>
      <c r="F96" s="29">
        <f t="shared" si="6"/>
        <v>3</v>
      </c>
      <c r="G96" s="6"/>
    </row>
    <row r="97" spans="1:7" s="31" customFormat="1" ht="12.75" customHeight="1">
      <c r="A97" s="9"/>
      <c r="B97" s="7"/>
      <c r="C97" s="27" t="s">
        <v>21</v>
      </c>
      <c r="D97" s="27">
        <v>6</v>
      </c>
      <c r="E97" s="28">
        <v>0</v>
      </c>
      <c r="F97" s="29">
        <f t="shared" si="6"/>
        <v>0</v>
      </c>
      <c r="G97" s="6"/>
    </row>
    <row r="98" spans="1:7" s="31" customFormat="1" ht="12.75" customHeight="1">
      <c r="A98" s="9"/>
      <c r="B98" s="7"/>
      <c r="C98" s="27" t="s">
        <v>21</v>
      </c>
      <c r="D98" s="27">
        <v>10</v>
      </c>
      <c r="E98" s="28">
        <v>1</v>
      </c>
      <c r="F98" s="29">
        <f t="shared" si="6"/>
        <v>1</v>
      </c>
      <c r="G98" s="6"/>
    </row>
    <row r="99" spans="1:7" s="31" customFormat="1" ht="12.75" customHeight="1">
      <c r="A99" s="9"/>
      <c r="B99" s="7"/>
      <c r="C99" s="27" t="s">
        <v>22</v>
      </c>
      <c r="D99" s="27">
        <v>1</v>
      </c>
      <c r="E99" s="28">
        <v>0</v>
      </c>
      <c r="F99" s="29">
        <f t="shared" si="6"/>
        <v>0</v>
      </c>
      <c r="G99" s="6"/>
    </row>
    <row r="100" spans="1:7" s="31" customFormat="1" ht="12.75" customHeight="1">
      <c r="A100" s="9"/>
      <c r="B100" s="7"/>
      <c r="C100" s="27" t="s">
        <v>22</v>
      </c>
      <c r="D100" s="27">
        <v>4</v>
      </c>
      <c r="E100" s="28">
        <v>8</v>
      </c>
      <c r="F100" s="29">
        <f t="shared" si="6"/>
        <v>8</v>
      </c>
      <c r="G100" s="6">
        <f>SUM(F100:F110)</f>
        <v>73</v>
      </c>
    </row>
    <row r="101" spans="1:7" s="31" customFormat="1" ht="12.75" customHeight="1">
      <c r="A101" s="9"/>
      <c r="B101" s="7"/>
      <c r="C101" s="27" t="s">
        <v>22</v>
      </c>
      <c r="D101" s="27">
        <v>6</v>
      </c>
      <c r="E101" s="28">
        <v>3</v>
      </c>
      <c r="F101" s="29">
        <f t="shared" si="6"/>
        <v>3</v>
      </c>
      <c r="G101" s="6"/>
    </row>
    <row r="102" spans="1:7" s="31" customFormat="1" ht="12.75" customHeight="1">
      <c r="A102" s="9"/>
      <c r="B102" s="7"/>
      <c r="C102" s="27" t="s">
        <v>23</v>
      </c>
      <c r="D102" s="27">
        <v>1</v>
      </c>
      <c r="E102" s="28">
        <v>0</v>
      </c>
      <c r="F102" s="29">
        <f t="shared" si="6"/>
        <v>0</v>
      </c>
      <c r="G102" s="6"/>
    </row>
    <row r="103" spans="1:7" s="31" customFormat="1" ht="12.75" customHeight="1">
      <c r="A103" s="9"/>
      <c r="B103" s="7"/>
      <c r="C103" s="27" t="s">
        <v>23</v>
      </c>
      <c r="D103" s="27">
        <v>4</v>
      </c>
      <c r="E103" s="28">
        <v>3</v>
      </c>
      <c r="F103" s="29">
        <f t="shared" si="6"/>
        <v>3</v>
      </c>
      <c r="G103" s="6"/>
    </row>
    <row r="104" spans="1:7" s="31" customFormat="1" ht="12.75" customHeight="1">
      <c r="A104" s="9"/>
      <c r="B104" s="7"/>
      <c r="C104" s="27" t="s">
        <v>23</v>
      </c>
      <c r="D104" s="27">
        <v>10</v>
      </c>
      <c r="E104" s="28">
        <v>0</v>
      </c>
      <c r="F104" s="29">
        <f t="shared" si="6"/>
        <v>0</v>
      </c>
      <c r="G104" s="6"/>
    </row>
    <row r="105" spans="1:7" s="31" customFormat="1" ht="12.75" customHeight="1">
      <c r="A105" s="9"/>
      <c r="B105" s="8" t="s">
        <v>10</v>
      </c>
      <c r="C105" s="8"/>
      <c r="D105" s="8"/>
      <c r="E105" s="24">
        <f>SUM(E89:E104)</f>
        <v>57</v>
      </c>
      <c r="F105" s="24">
        <f>SUM(E105:E105)</f>
        <v>57</v>
      </c>
      <c r="G105" s="33">
        <f>F105</f>
        <v>57</v>
      </c>
    </row>
    <row r="106" spans="1:7" s="31" customFormat="1" ht="12.75" customHeight="1">
      <c r="A106" s="9" t="s">
        <v>33</v>
      </c>
      <c r="B106" s="7" t="s">
        <v>18</v>
      </c>
      <c r="C106" s="27" t="s">
        <v>13</v>
      </c>
      <c r="D106" s="27">
        <v>8</v>
      </c>
      <c r="E106" s="28">
        <v>0</v>
      </c>
      <c r="F106" s="29">
        <f>E106</f>
        <v>0</v>
      </c>
      <c r="G106" s="6">
        <f>SUM(F106:F109)</f>
        <v>1</v>
      </c>
    </row>
    <row r="107" spans="1:7" s="31" customFormat="1" ht="12.75" customHeight="1">
      <c r="A107" s="9"/>
      <c r="B107" s="7"/>
      <c r="C107" s="27" t="s">
        <v>16</v>
      </c>
      <c r="D107" s="27">
        <v>6</v>
      </c>
      <c r="E107" s="28">
        <v>0</v>
      </c>
      <c r="F107" s="29">
        <f>E107</f>
        <v>0</v>
      </c>
      <c r="G107" s="6"/>
    </row>
    <row r="108" spans="1:7" s="31" customFormat="1" ht="12.75" customHeight="1">
      <c r="A108" s="9"/>
      <c r="B108" s="7"/>
      <c r="C108" s="27" t="s">
        <v>19</v>
      </c>
      <c r="D108" s="27">
        <v>6</v>
      </c>
      <c r="E108" s="28">
        <v>0</v>
      </c>
      <c r="F108" s="29">
        <f>E108</f>
        <v>0</v>
      </c>
      <c r="G108" s="6"/>
    </row>
    <row r="109" spans="1:7" s="31" customFormat="1" ht="12.75" customHeight="1">
      <c r="A109" s="9"/>
      <c r="B109" s="7"/>
      <c r="C109" s="27" t="s">
        <v>19</v>
      </c>
      <c r="D109" s="27">
        <v>9</v>
      </c>
      <c r="E109" s="28">
        <v>1</v>
      </c>
      <c r="F109" s="29">
        <f>E109</f>
        <v>1</v>
      </c>
      <c r="G109" s="6"/>
    </row>
    <row r="110" spans="1:7" s="31" customFormat="1" ht="12.75" customHeight="1">
      <c r="A110" s="9"/>
      <c r="B110" s="8" t="s">
        <v>10</v>
      </c>
      <c r="C110" s="8"/>
      <c r="D110" s="8"/>
      <c r="E110" s="24">
        <f>SUM(E106:E109)</f>
        <v>1</v>
      </c>
      <c r="F110" s="24">
        <f>SUM(E110:E110)</f>
        <v>1</v>
      </c>
      <c r="G110" s="33">
        <f>G106</f>
        <v>1</v>
      </c>
    </row>
    <row r="111" spans="1:7" s="31" customFormat="1" ht="12.75" customHeight="1">
      <c r="A111" s="9" t="s">
        <v>34</v>
      </c>
      <c r="B111" s="7" t="s">
        <v>18</v>
      </c>
      <c r="C111" s="27" t="s">
        <v>13</v>
      </c>
      <c r="D111" s="27">
        <v>8</v>
      </c>
      <c r="E111" s="28">
        <v>0</v>
      </c>
      <c r="F111" s="29">
        <f>E111</f>
        <v>0</v>
      </c>
      <c r="G111" s="6">
        <f>SUM(F111:F113)</f>
        <v>1</v>
      </c>
    </row>
    <row r="112" spans="1:7" s="31" customFormat="1" ht="12.75" customHeight="1">
      <c r="A112" s="9"/>
      <c r="B112" s="7"/>
      <c r="C112" s="27" t="s">
        <v>16</v>
      </c>
      <c r="D112" s="27">
        <v>6</v>
      </c>
      <c r="E112" s="28">
        <v>0</v>
      </c>
      <c r="F112" s="29">
        <f>E112</f>
        <v>0</v>
      </c>
      <c r="G112" s="6"/>
    </row>
    <row r="113" spans="1:7" s="31" customFormat="1" ht="12.75" customHeight="1">
      <c r="A113" s="9"/>
      <c r="B113" s="7"/>
      <c r="C113" s="27" t="s">
        <v>19</v>
      </c>
      <c r="D113" s="27">
        <v>6</v>
      </c>
      <c r="E113" s="28">
        <v>1</v>
      </c>
      <c r="F113" s="29">
        <f>E113</f>
        <v>1</v>
      </c>
      <c r="G113" s="6"/>
    </row>
    <row r="114" spans="1:7" s="31" customFormat="1" ht="12.75" customHeight="1">
      <c r="A114" s="9"/>
      <c r="B114" s="8" t="s">
        <v>10</v>
      </c>
      <c r="C114" s="8"/>
      <c r="D114" s="8"/>
      <c r="E114" s="24">
        <f>SUM(E111:E113)</f>
        <v>1</v>
      </c>
      <c r="F114" s="24">
        <f>SUM(E114:E114)</f>
        <v>1</v>
      </c>
      <c r="G114" s="33">
        <f>G111</f>
        <v>1</v>
      </c>
    </row>
    <row r="115" spans="1:7" s="31" customFormat="1" ht="12.75" customHeight="1">
      <c r="A115" s="9" t="s">
        <v>35</v>
      </c>
      <c r="B115" s="7" t="s">
        <v>18</v>
      </c>
      <c r="C115" s="27" t="s">
        <v>13</v>
      </c>
      <c r="D115" s="27">
        <v>8</v>
      </c>
      <c r="E115" s="28">
        <v>0</v>
      </c>
      <c r="F115" s="29">
        <f>E115</f>
        <v>0</v>
      </c>
      <c r="G115" s="6">
        <f>SUM(F115:F119)</f>
        <v>1</v>
      </c>
    </row>
    <row r="116" spans="1:7" s="31" customFormat="1" ht="12.75" customHeight="1">
      <c r="A116" s="9"/>
      <c r="B116" s="7"/>
      <c r="C116" s="27" t="s">
        <v>16</v>
      </c>
      <c r="D116" s="27">
        <v>5</v>
      </c>
      <c r="E116" s="28">
        <v>1</v>
      </c>
      <c r="F116" s="29">
        <f>E116</f>
        <v>1</v>
      </c>
      <c r="G116" s="6"/>
    </row>
    <row r="117" spans="1:7" s="31" customFormat="1" ht="12.75" customHeight="1">
      <c r="A117" s="9"/>
      <c r="B117" s="7"/>
      <c r="C117" s="27" t="s">
        <v>16</v>
      </c>
      <c r="D117" s="27">
        <v>6</v>
      </c>
      <c r="E117" s="28">
        <v>0</v>
      </c>
      <c r="F117" s="29">
        <f>E117</f>
        <v>0</v>
      </c>
      <c r="G117" s="6"/>
    </row>
    <row r="118" spans="1:7" s="31" customFormat="1" ht="12.75" customHeight="1">
      <c r="A118" s="9"/>
      <c r="B118" s="7"/>
      <c r="C118" s="27" t="s">
        <v>19</v>
      </c>
      <c r="D118" s="27">
        <v>6</v>
      </c>
      <c r="E118" s="28">
        <v>0</v>
      </c>
      <c r="F118" s="29">
        <f>E118</f>
        <v>0</v>
      </c>
      <c r="G118" s="6"/>
    </row>
    <row r="119" spans="1:7" s="31" customFormat="1" ht="12.75" customHeight="1">
      <c r="A119" s="9"/>
      <c r="B119" s="7"/>
      <c r="C119" s="27" t="s">
        <v>19</v>
      </c>
      <c r="D119" s="27">
        <v>10</v>
      </c>
      <c r="E119" s="28">
        <v>0</v>
      </c>
      <c r="F119" s="29">
        <f>E119</f>
        <v>0</v>
      </c>
      <c r="G119" s="6"/>
    </row>
    <row r="120" spans="1:7" s="31" customFormat="1" ht="12.75" customHeight="1">
      <c r="A120" s="9"/>
      <c r="B120" s="8" t="s">
        <v>10</v>
      </c>
      <c r="C120" s="8"/>
      <c r="D120" s="8"/>
      <c r="E120" s="24">
        <f>SUM(E115:E119)</f>
        <v>1</v>
      </c>
      <c r="F120" s="24">
        <f>SUM(E120:E120)</f>
        <v>1</v>
      </c>
      <c r="G120" s="33">
        <f>G115</f>
        <v>1</v>
      </c>
    </row>
    <row r="121" spans="1:7" s="31" customFormat="1" ht="12.75" customHeight="1">
      <c r="A121" s="9" t="s">
        <v>36</v>
      </c>
      <c r="B121" s="7" t="s">
        <v>18</v>
      </c>
      <c r="C121" s="27" t="s">
        <v>13</v>
      </c>
      <c r="D121" s="27">
        <v>8</v>
      </c>
      <c r="E121" s="28">
        <v>0</v>
      </c>
      <c r="F121" s="29">
        <f t="shared" ref="F121:F128" si="7">E121</f>
        <v>0</v>
      </c>
      <c r="G121" s="6">
        <f>SUM(F121:F128)</f>
        <v>1</v>
      </c>
    </row>
    <row r="122" spans="1:7" s="31" customFormat="1" ht="12.75" customHeight="1">
      <c r="A122" s="9"/>
      <c r="B122" s="7"/>
      <c r="C122" s="27" t="s">
        <v>16</v>
      </c>
      <c r="D122" s="27">
        <v>6</v>
      </c>
      <c r="E122" s="28">
        <v>0</v>
      </c>
      <c r="F122" s="29">
        <f t="shared" si="7"/>
        <v>0</v>
      </c>
      <c r="G122" s="6"/>
    </row>
    <row r="123" spans="1:7" s="31" customFormat="1" ht="12.75" customHeight="1">
      <c r="A123" s="9"/>
      <c r="B123" s="7"/>
      <c r="C123" s="27" t="s">
        <v>19</v>
      </c>
      <c r="D123" s="27">
        <v>6</v>
      </c>
      <c r="E123" s="28">
        <v>0</v>
      </c>
      <c r="F123" s="29">
        <f t="shared" si="7"/>
        <v>0</v>
      </c>
      <c r="G123" s="6"/>
    </row>
    <row r="124" spans="1:7" s="31" customFormat="1" ht="12.75" customHeight="1">
      <c r="A124" s="9"/>
      <c r="B124" s="7"/>
      <c r="C124" s="27" t="s">
        <v>20</v>
      </c>
      <c r="D124" s="27">
        <v>7</v>
      </c>
      <c r="E124" s="28">
        <v>0</v>
      </c>
      <c r="F124" s="29">
        <f t="shared" si="7"/>
        <v>0</v>
      </c>
      <c r="G124" s="6"/>
    </row>
    <row r="125" spans="1:7" s="31" customFormat="1" ht="12.75" customHeight="1">
      <c r="A125" s="9"/>
      <c r="B125" s="7"/>
      <c r="C125" s="27" t="s">
        <v>20</v>
      </c>
      <c r="D125" s="27">
        <v>10</v>
      </c>
      <c r="E125" s="28">
        <v>1</v>
      </c>
      <c r="F125" s="29">
        <f t="shared" si="7"/>
        <v>1</v>
      </c>
      <c r="G125" s="6"/>
    </row>
    <row r="126" spans="1:7" s="31" customFormat="1" ht="12.75" customHeight="1">
      <c r="A126" s="9"/>
      <c r="B126" s="7"/>
      <c r="C126" s="27" t="s">
        <v>21</v>
      </c>
      <c r="D126" s="27">
        <v>1</v>
      </c>
      <c r="E126" s="28">
        <v>0</v>
      </c>
      <c r="F126" s="29">
        <f t="shared" si="7"/>
        <v>0</v>
      </c>
      <c r="G126" s="6"/>
    </row>
    <row r="127" spans="1:7" s="31" customFormat="1" ht="12.75" customHeight="1">
      <c r="A127" s="9"/>
      <c r="B127" s="7"/>
      <c r="C127" s="27" t="s">
        <v>22</v>
      </c>
      <c r="D127" s="27">
        <v>1</v>
      </c>
      <c r="E127" s="28">
        <v>0</v>
      </c>
      <c r="F127" s="29">
        <f t="shared" si="7"/>
        <v>0</v>
      </c>
      <c r="G127" s="6"/>
    </row>
    <row r="128" spans="1:7" s="31" customFormat="1" ht="12.75" customHeight="1">
      <c r="A128" s="9"/>
      <c r="B128" s="7"/>
      <c r="C128" s="27" t="s">
        <v>23</v>
      </c>
      <c r="D128" s="27">
        <v>1</v>
      </c>
      <c r="E128" s="28">
        <v>0</v>
      </c>
      <c r="F128" s="29">
        <f t="shared" si="7"/>
        <v>0</v>
      </c>
      <c r="G128" s="6"/>
    </row>
    <row r="129" spans="1:7" s="31" customFormat="1" ht="12.75" customHeight="1">
      <c r="A129" s="9"/>
      <c r="B129" s="8" t="s">
        <v>10</v>
      </c>
      <c r="C129" s="8"/>
      <c r="D129" s="8"/>
      <c r="E129" s="24">
        <f>SUM(E121:E128)</f>
        <v>1</v>
      </c>
      <c r="F129" s="24">
        <f>SUM(E129:E129)</f>
        <v>1</v>
      </c>
      <c r="G129" s="33">
        <f>G121</f>
        <v>1</v>
      </c>
    </row>
    <row r="130" spans="1:7" s="31" customFormat="1" ht="12.75" customHeight="1">
      <c r="A130" s="9" t="s">
        <v>37</v>
      </c>
      <c r="B130" s="7" t="s">
        <v>38</v>
      </c>
      <c r="C130" s="27" t="s">
        <v>21</v>
      </c>
      <c r="D130" s="27">
        <v>6</v>
      </c>
      <c r="E130" s="28">
        <v>1</v>
      </c>
      <c r="F130" s="29">
        <f>E130</f>
        <v>1</v>
      </c>
      <c r="G130" s="6">
        <f>SUM(F130:F133)</f>
        <v>3</v>
      </c>
    </row>
    <row r="131" spans="1:7" s="31" customFormat="1" ht="12.75" customHeight="1">
      <c r="A131" s="9"/>
      <c r="B131" s="7"/>
      <c r="C131" s="27" t="s">
        <v>21</v>
      </c>
      <c r="D131" s="27">
        <v>9</v>
      </c>
      <c r="E131" s="28">
        <v>1</v>
      </c>
      <c r="F131" s="29">
        <f>E131</f>
        <v>1</v>
      </c>
      <c r="G131" s="6"/>
    </row>
    <row r="132" spans="1:7" s="31" customFormat="1" ht="12.75" customHeight="1">
      <c r="A132" s="9"/>
      <c r="B132" s="7"/>
      <c r="C132" s="27" t="s">
        <v>22</v>
      </c>
      <c r="D132" s="27">
        <v>6</v>
      </c>
      <c r="E132" s="28">
        <v>0</v>
      </c>
      <c r="F132" s="29">
        <f>E132</f>
        <v>0</v>
      </c>
      <c r="G132" s="6"/>
    </row>
    <row r="133" spans="1:7" s="31" customFormat="1" ht="12.75" customHeight="1">
      <c r="A133" s="9"/>
      <c r="B133" s="7"/>
      <c r="C133" s="27" t="s">
        <v>23</v>
      </c>
      <c r="D133" s="27">
        <v>6</v>
      </c>
      <c r="E133" s="28">
        <v>1</v>
      </c>
      <c r="F133" s="29">
        <f>E133</f>
        <v>1</v>
      </c>
      <c r="G133" s="6"/>
    </row>
    <row r="134" spans="1:7" s="31" customFormat="1" ht="12.75" customHeight="1">
      <c r="A134" s="9"/>
      <c r="B134" s="8" t="s">
        <v>10</v>
      </c>
      <c r="C134" s="8"/>
      <c r="D134" s="8"/>
      <c r="E134" s="24">
        <f>SUM(E130:E133)</f>
        <v>3</v>
      </c>
      <c r="F134" s="24">
        <f>SUM(E134:E134)</f>
        <v>3</v>
      </c>
      <c r="G134" s="33">
        <f>G130</f>
        <v>3</v>
      </c>
    </row>
    <row r="135" spans="1:7" s="31" customFormat="1" ht="12.75" customHeight="1">
      <c r="A135" s="9" t="s">
        <v>39</v>
      </c>
      <c r="B135" s="7" t="s">
        <v>38</v>
      </c>
      <c r="C135" s="27" t="s">
        <v>21</v>
      </c>
      <c r="D135" s="27">
        <v>6</v>
      </c>
      <c r="E135" s="28">
        <v>2</v>
      </c>
      <c r="F135" s="29">
        <f>E135</f>
        <v>2</v>
      </c>
      <c r="G135" s="6">
        <f>SUM(F135:F137)</f>
        <v>2</v>
      </c>
    </row>
    <row r="136" spans="1:7" s="31" customFormat="1" ht="12.75" customHeight="1">
      <c r="A136" s="9"/>
      <c r="B136" s="7"/>
      <c r="C136" s="27" t="s">
        <v>22</v>
      </c>
      <c r="D136" s="27">
        <v>6</v>
      </c>
      <c r="E136" s="28">
        <v>0</v>
      </c>
      <c r="F136" s="29">
        <f>E136</f>
        <v>0</v>
      </c>
      <c r="G136" s="6"/>
    </row>
    <row r="137" spans="1:7" s="31" customFormat="1" ht="12.75" customHeight="1">
      <c r="A137" s="9"/>
      <c r="B137" s="7"/>
      <c r="C137" s="27" t="s">
        <v>23</v>
      </c>
      <c r="D137" s="27">
        <v>6</v>
      </c>
      <c r="E137" s="28">
        <v>0</v>
      </c>
      <c r="F137" s="29">
        <f>E137</f>
        <v>0</v>
      </c>
      <c r="G137" s="6"/>
    </row>
    <row r="138" spans="1:7" s="31" customFormat="1" ht="12.75" customHeight="1">
      <c r="A138" s="9"/>
      <c r="B138" s="8" t="s">
        <v>10</v>
      </c>
      <c r="C138" s="8"/>
      <c r="D138" s="8"/>
      <c r="E138" s="24">
        <f>SUM(E135:E137)</f>
        <v>2</v>
      </c>
      <c r="F138" s="24">
        <f>SUM(E138:E138)</f>
        <v>2</v>
      </c>
      <c r="G138" s="33">
        <f>G135</f>
        <v>2</v>
      </c>
    </row>
    <row r="139" spans="1:7" s="31" customFormat="1" ht="12.75" customHeight="1">
      <c r="A139" s="9" t="s">
        <v>40</v>
      </c>
      <c r="B139" s="7" t="s">
        <v>27</v>
      </c>
      <c r="C139" s="27" t="s">
        <v>41</v>
      </c>
      <c r="D139" s="27">
        <v>6</v>
      </c>
      <c r="E139" s="28">
        <v>0</v>
      </c>
      <c r="F139" s="29">
        <f>E139</f>
        <v>0</v>
      </c>
      <c r="G139" s="6">
        <f>SUM(F139:F141)</f>
        <v>9</v>
      </c>
    </row>
    <row r="140" spans="1:7" s="31" customFormat="1" ht="12.75" customHeight="1">
      <c r="A140" s="9"/>
      <c r="B140" s="7"/>
      <c r="C140" s="27" t="s">
        <v>42</v>
      </c>
      <c r="D140" s="27">
        <v>5</v>
      </c>
      <c r="E140" s="28">
        <v>5</v>
      </c>
      <c r="F140" s="29">
        <f>E140</f>
        <v>5</v>
      </c>
      <c r="G140" s="6"/>
    </row>
    <row r="141" spans="1:7" s="31" customFormat="1" ht="12.75" customHeight="1">
      <c r="A141" s="9"/>
      <c r="B141" s="7"/>
      <c r="C141" s="27" t="s">
        <v>42</v>
      </c>
      <c r="D141" s="27">
        <v>8</v>
      </c>
      <c r="E141" s="28">
        <v>4</v>
      </c>
      <c r="F141" s="29">
        <f>E141</f>
        <v>4</v>
      </c>
      <c r="G141" s="6"/>
    </row>
    <row r="142" spans="1:7" s="31" customFormat="1" ht="12.75" customHeight="1">
      <c r="A142" s="9"/>
      <c r="B142" s="8" t="s">
        <v>10</v>
      </c>
      <c r="C142" s="8"/>
      <c r="D142" s="8"/>
      <c r="E142" s="24">
        <f>SUM(E139:E141)</f>
        <v>9</v>
      </c>
      <c r="F142" s="24">
        <f>SUM(E142:E142)</f>
        <v>9</v>
      </c>
      <c r="G142" s="33">
        <f>G139</f>
        <v>9</v>
      </c>
    </row>
    <row r="143" spans="1:7" s="31" customFormat="1" ht="12.75" customHeight="1">
      <c r="A143" s="9" t="s">
        <v>43</v>
      </c>
      <c r="B143" s="7" t="s">
        <v>38</v>
      </c>
      <c r="C143" s="27" t="s">
        <v>21</v>
      </c>
      <c r="D143" s="27">
        <v>1</v>
      </c>
      <c r="E143" s="28">
        <v>0</v>
      </c>
      <c r="F143" s="29">
        <f t="shared" ref="F143:F149" si="8">E143</f>
        <v>0</v>
      </c>
      <c r="G143" s="6">
        <f>SUM(F143:F149)</f>
        <v>8</v>
      </c>
    </row>
    <row r="144" spans="1:7" s="31" customFormat="1" ht="12.75" customHeight="1">
      <c r="A144" s="9"/>
      <c r="B144" s="7"/>
      <c r="C144" s="27" t="s">
        <v>21</v>
      </c>
      <c r="D144" s="27">
        <v>6</v>
      </c>
      <c r="E144" s="28">
        <v>0</v>
      </c>
      <c r="F144" s="29">
        <f t="shared" si="8"/>
        <v>0</v>
      </c>
      <c r="G144" s="6"/>
    </row>
    <row r="145" spans="1:7" s="31" customFormat="1" ht="12.75" customHeight="1">
      <c r="A145" s="9"/>
      <c r="B145" s="7"/>
      <c r="C145" s="27" t="s">
        <v>21</v>
      </c>
      <c r="D145" s="27">
        <v>9</v>
      </c>
      <c r="E145" s="28">
        <v>2</v>
      </c>
      <c r="F145" s="29">
        <f t="shared" si="8"/>
        <v>2</v>
      </c>
      <c r="G145" s="6"/>
    </row>
    <row r="146" spans="1:7" s="31" customFormat="1" ht="12.75" customHeight="1">
      <c r="A146" s="9"/>
      <c r="B146" s="7"/>
      <c r="C146" s="27" t="s">
        <v>22</v>
      </c>
      <c r="D146" s="27">
        <v>1</v>
      </c>
      <c r="E146" s="28">
        <v>0</v>
      </c>
      <c r="F146" s="29">
        <f t="shared" si="8"/>
        <v>0</v>
      </c>
      <c r="G146" s="6"/>
    </row>
    <row r="147" spans="1:7" s="31" customFormat="1" ht="12.75" customHeight="1">
      <c r="A147" s="9"/>
      <c r="B147" s="7"/>
      <c r="C147" s="27" t="s">
        <v>22</v>
      </c>
      <c r="D147" s="27">
        <v>6</v>
      </c>
      <c r="E147" s="28">
        <v>0</v>
      </c>
      <c r="F147" s="29">
        <f t="shared" si="8"/>
        <v>0</v>
      </c>
      <c r="G147" s="6"/>
    </row>
    <row r="148" spans="1:7" s="31" customFormat="1" ht="12.75" customHeight="1">
      <c r="A148" s="9"/>
      <c r="B148" s="7"/>
      <c r="C148" s="27" t="s">
        <v>22</v>
      </c>
      <c r="D148" s="27">
        <v>9</v>
      </c>
      <c r="E148" s="28">
        <v>1</v>
      </c>
      <c r="F148" s="29">
        <f t="shared" si="8"/>
        <v>1</v>
      </c>
      <c r="G148" s="6"/>
    </row>
    <row r="149" spans="1:7" s="31" customFormat="1" ht="12.75" customHeight="1">
      <c r="A149" s="9"/>
      <c r="B149" s="7"/>
      <c r="C149" s="27" t="s">
        <v>23</v>
      </c>
      <c r="D149" s="27">
        <v>10</v>
      </c>
      <c r="E149" s="28">
        <v>5</v>
      </c>
      <c r="F149" s="29">
        <f t="shared" si="8"/>
        <v>5</v>
      </c>
      <c r="G149" s="6"/>
    </row>
    <row r="150" spans="1:7" s="31" customFormat="1" ht="12.75" customHeight="1">
      <c r="A150" s="9"/>
      <c r="B150" s="8" t="s">
        <v>10</v>
      </c>
      <c r="C150" s="8"/>
      <c r="D150" s="8"/>
      <c r="E150" s="24">
        <f>SUM(E143:E149)</f>
        <v>8</v>
      </c>
      <c r="F150" s="24">
        <f>SUM(E150:E150)</f>
        <v>8</v>
      </c>
      <c r="G150" s="33">
        <f>F150</f>
        <v>8</v>
      </c>
    </row>
    <row r="151" spans="1:7" s="31" customFormat="1" ht="12.75" customHeight="1">
      <c r="A151" s="9" t="s">
        <v>44</v>
      </c>
      <c r="B151" s="7" t="s">
        <v>38</v>
      </c>
      <c r="C151" s="27" t="s">
        <v>21</v>
      </c>
      <c r="D151" s="27">
        <v>6</v>
      </c>
      <c r="E151" s="28">
        <v>6</v>
      </c>
      <c r="F151" s="29">
        <f t="shared" ref="F151:F156" si="9">E151</f>
        <v>6</v>
      </c>
      <c r="G151" s="6">
        <f>SUM(F151:F156)</f>
        <v>37</v>
      </c>
    </row>
    <row r="152" spans="1:7" s="31" customFormat="1" ht="12.75" customHeight="1">
      <c r="A152" s="9"/>
      <c r="B152" s="7"/>
      <c r="C152" s="27" t="s">
        <v>21</v>
      </c>
      <c r="D152" s="27">
        <v>9</v>
      </c>
      <c r="E152" s="28">
        <v>1</v>
      </c>
      <c r="F152" s="29">
        <f t="shared" si="9"/>
        <v>1</v>
      </c>
      <c r="G152" s="6"/>
    </row>
    <row r="153" spans="1:7" s="31" customFormat="1" ht="12.75" customHeight="1">
      <c r="A153" s="9"/>
      <c r="B153" s="7"/>
      <c r="C153" s="27" t="s">
        <v>22</v>
      </c>
      <c r="D153" s="27">
        <v>6</v>
      </c>
      <c r="E153" s="28">
        <v>0</v>
      </c>
      <c r="F153" s="29">
        <f t="shared" si="9"/>
        <v>0</v>
      </c>
      <c r="G153" s="6"/>
    </row>
    <row r="154" spans="1:7" s="31" customFormat="1" ht="12.75" customHeight="1">
      <c r="A154" s="9"/>
      <c r="B154" s="7"/>
      <c r="C154" s="27" t="s">
        <v>22</v>
      </c>
      <c r="D154" s="27">
        <v>9</v>
      </c>
      <c r="E154" s="28">
        <v>3</v>
      </c>
      <c r="F154" s="29">
        <f t="shared" si="9"/>
        <v>3</v>
      </c>
      <c r="G154" s="6"/>
    </row>
    <row r="155" spans="1:7" s="31" customFormat="1" ht="12.75" customHeight="1">
      <c r="A155" s="9"/>
      <c r="B155" s="7"/>
      <c r="C155" s="27" t="s">
        <v>23</v>
      </c>
      <c r="D155" s="27">
        <v>6</v>
      </c>
      <c r="E155" s="28">
        <v>16</v>
      </c>
      <c r="F155" s="29">
        <f t="shared" si="9"/>
        <v>16</v>
      </c>
      <c r="G155" s="6"/>
    </row>
    <row r="156" spans="1:7" s="31" customFormat="1" ht="12.75" customHeight="1">
      <c r="A156" s="9"/>
      <c r="B156" s="7"/>
      <c r="C156" s="27" t="s">
        <v>23</v>
      </c>
      <c r="D156" s="27">
        <v>9</v>
      </c>
      <c r="E156" s="28">
        <v>11</v>
      </c>
      <c r="F156" s="29">
        <f t="shared" si="9"/>
        <v>11</v>
      </c>
      <c r="G156" s="6"/>
    </row>
    <row r="157" spans="1:7" s="31" customFormat="1" ht="12.75" customHeight="1">
      <c r="A157" s="9"/>
      <c r="B157" s="8" t="s">
        <v>10</v>
      </c>
      <c r="C157" s="8"/>
      <c r="D157" s="8"/>
      <c r="E157" s="24">
        <f>SUM(E151:E156)</f>
        <v>37</v>
      </c>
      <c r="F157" s="24">
        <f>SUM(E157:E157)</f>
        <v>37</v>
      </c>
      <c r="G157" s="33">
        <f>G151</f>
        <v>37</v>
      </c>
    </row>
    <row r="158" spans="1:7" s="31" customFormat="1" ht="12.75" customHeight="1">
      <c r="A158" s="9" t="s">
        <v>45</v>
      </c>
      <c r="B158" s="7" t="s">
        <v>27</v>
      </c>
      <c r="C158" s="27" t="s">
        <v>41</v>
      </c>
      <c r="D158" s="27">
        <v>6</v>
      </c>
      <c r="E158" s="28">
        <v>6</v>
      </c>
      <c r="F158" s="29">
        <f>E158</f>
        <v>6</v>
      </c>
      <c r="G158" s="6">
        <f>SUM(F158:F161)</f>
        <v>29</v>
      </c>
    </row>
    <row r="159" spans="1:7" s="31" customFormat="1" ht="12.75" customHeight="1">
      <c r="A159" s="9"/>
      <c r="B159" s="7"/>
      <c r="C159" s="27" t="s">
        <v>41</v>
      </c>
      <c r="D159" s="27">
        <v>9</v>
      </c>
      <c r="E159" s="28">
        <v>4</v>
      </c>
      <c r="F159" s="29">
        <f>E159</f>
        <v>4</v>
      </c>
      <c r="G159" s="6"/>
    </row>
    <row r="160" spans="1:7" s="31" customFormat="1" ht="12.75" customHeight="1">
      <c r="A160" s="9"/>
      <c r="B160" s="7"/>
      <c r="C160" s="27" t="s">
        <v>42</v>
      </c>
      <c r="D160" s="27">
        <v>5</v>
      </c>
      <c r="E160" s="28">
        <v>10</v>
      </c>
      <c r="F160" s="29">
        <f>E160</f>
        <v>10</v>
      </c>
      <c r="G160" s="6"/>
    </row>
    <row r="161" spans="1:7" s="31" customFormat="1" ht="12.75" customHeight="1">
      <c r="A161" s="9"/>
      <c r="B161" s="7"/>
      <c r="C161" s="27" t="s">
        <v>42</v>
      </c>
      <c r="D161" s="27">
        <v>8</v>
      </c>
      <c r="E161" s="28">
        <v>9</v>
      </c>
      <c r="F161" s="29">
        <f>E161</f>
        <v>9</v>
      </c>
      <c r="G161" s="6"/>
    </row>
    <row r="162" spans="1:7" s="31" customFormat="1" ht="12.75" customHeight="1">
      <c r="A162" s="9"/>
      <c r="B162" s="8" t="s">
        <v>10</v>
      </c>
      <c r="C162" s="8"/>
      <c r="D162" s="8"/>
      <c r="E162" s="24">
        <f>SUM(E158:E161)</f>
        <v>29</v>
      </c>
      <c r="F162" s="24">
        <f>SUM(E162:E162)</f>
        <v>29</v>
      </c>
      <c r="G162" s="33">
        <f>G158</f>
        <v>29</v>
      </c>
    </row>
    <row r="163" spans="1:7" s="31" customFormat="1" ht="12.75" customHeight="1">
      <c r="A163" s="9" t="s">
        <v>46</v>
      </c>
      <c r="B163" s="7" t="s">
        <v>38</v>
      </c>
      <c r="C163" s="27" t="s">
        <v>21</v>
      </c>
      <c r="D163" s="27">
        <v>1</v>
      </c>
      <c r="E163" s="28">
        <v>4</v>
      </c>
      <c r="F163" s="29">
        <f t="shared" ref="F163:F171" si="10">E163</f>
        <v>4</v>
      </c>
      <c r="G163" s="6">
        <f>SUM(F163:F171)</f>
        <v>19</v>
      </c>
    </row>
    <row r="164" spans="1:7" s="31" customFormat="1" ht="12.75" customHeight="1">
      <c r="A164" s="9"/>
      <c r="B164" s="7"/>
      <c r="C164" s="27" t="s">
        <v>21</v>
      </c>
      <c r="D164" s="27">
        <v>4</v>
      </c>
      <c r="E164" s="28">
        <v>2</v>
      </c>
      <c r="F164" s="29">
        <f t="shared" si="10"/>
        <v>2</v>
      </c>
      <c r="G164" s="6"/>
    </row>
    <row r="165" spans="1:7" s="31" customFormat="1" ht="12.75" customHeight="1">
      <c r="A165" s="9"/>
      <c r="B165" s="7"/>
      <c r="C165" s="27" t="s">
        <v>21</v>
      </c>
      <c r="D165" s="27">
        <v>6</v>
      </c>
      <c r="E165" s="28">
        <v>0</v>
      </c>
      <c r="F165" s="29">
        <f t="shared" si="10"/>
        <v>0</v>
      </c>
      <c r="G165" s="6"/>
    </row>
    <row r="166" spans="1:7" s="31" customFormat="1" ht="12.75" customHeight="1">
      <c r="A166" s="9"/>
      <c r="B166" s="7"/>
      <c r="C166" s="27" t="s">
        <v>21</v>
      </c>
      <c r="D166" s="27">
        <v>9</v>
      </c>
      <c r="E166" s="28">
        <v>1</v>
      </c>
      <c r="F166" s="29">
        <f t="shared" si="10"/>
        <v>1</v>
      </c>
      <c r="G166" s="6"/>
    </row>
    <row r="167" spans="1:7" s="31" customFormat="1" ht="12.75" customHeight="1">
      <c r="A167" s="9"/>
      <c r="B167" s="7"/>
      <c r="C167" s="27" t="s">
        <v>22</v>
      </c>
      <c r="D167" s="27">
        <v>1</v>
      </c>
      <c r="E167" s="28">
        <v>4</v>
      </c>
      <c r="F167" s="29">
        <f t="shared" si="10"/>
        <v>4</v>
      </c>
      <c r="G167" s="6"/>
    </row>
    <row r="168" spans="1:7" s="31" customFormat="1" ht="12.75" customHeight="1">
      <c r="A168" s="9"/>
      <c r="B168" s="7"/>
      <c r="C168" s="27" t="s">
        <v>22</v>
      </c>
      <c r="D168" s="27">
        <v>4</v>
      </c>
      <c r="E168" s="28">
        <v>3</v>
      </c>
      <c r="F168" s="29">
        <f t="shared" si="10"/>
        <v>3</v>
      </c>
      <c r="G168" s="6"/>
    </row>
    <row r="169" spans="1:7" s="31" customFormat="1" ht="12.75" customHeight="1">
      <c r="A169" s="9"/>
      <c r="B169" s="7"/>
      <c r="C169" s="27" t="s">
        <v>23</v>
      </c>
      <c r="D169" s="27">
        <v>1</v>
      </c>
      <c r="E169" s="28">
        <v>1</v>
      </c>
      <c r="F169" s="29">
        <f t="shared" si="10"/>
        <v>1</v>
      </c>
      <c r="G169" s="6"/>
    </row>
    <row r="170" spans="1:7" s="31" customFormat="1" ht="12.75" customHeight="1">
      <c r="A170" s="9"/>
      <c r="B170" s="7"/>
      <c r="C170" s="27" t="s">
        <v>23</v>
      </c>
      <c r="D170" s="27">
        <v>4</v>
      </c>
      <c r="E170" s="28">
        <v>3</v>
      </c>
      <c r="F170" s="29">
        <f t="shared" si="10"/>
        <v>3</v>
      </c>
      <c r="G170" s="6"/>
    </row>
    <row r="171" spans="1:7" s="31" customFormat="1" ht="12.75" customHeight="1">
      <c r="A171" s="9"/>
      <c r="B171" s="7"/>
      <c r="C171" s="27" t="s">
        <v>23</v>
      </c>
      <c r="D171" s="27">
        <v>6</v>
      </c>
      <c r="E171" s="28">
        <v>1</v>
      </c>
      <c r="F171" s="29">
        <f t="shared" si="10"/>
        <v>1</v>
      </c>
      <c r="G171" s="6"/>
    </row>
    <row r="172" spans="1:7" s="31" customFormat="1" ht="12.75" customHeight="1">
      <c r="A172" s="9"/>
      <c r="B172" s="8" t="s">
        <v>10</v>
      </c>
      <c r="C172" s="8"/>
      <c r="D172" s="8"/>
      <c r="E172" s="24">
        <f>SUM(E163:E171)</f>
        <v>19</v>
      </c>
      <c r="F172" s="24">
        <f>SUM(E172:E172)</f>
        <v>19</v>
      </c>
      <c r="G172" s="33">
        <f>G163</f>
        <v>19</v>
      </c>
    </row>
    <row r="173" spans="1:7" s="31" customFormat="1" ht="12.75" customHeight="1">
      <c r="A173" s="9" t="s">
        <v>47</v>
      </c>
      <c r="B173" s="7" t="s">
        <v>48</v>
      </c>
      <c r="C173" s="34" t="s">
        <v>41</v>
      </c>
      <c r="D173" s="34">
        <v>6</v>
      </c>
      <c r="E173" s="28">
        <v>0</v>
      </c>
      <c r="F173" s="29">
        <f>E173</f>
        <v>0</v>
      </c>
      <c r="G173" s="6">
        <f>SUM(F173:F177)</f>
        <v>3</v>
      </c>
    </row>
    <row r="174" spans="1:7" s="31" customFormat="1" ht="12.75" customHeight="1">
      <c r="A174" s="9"/>
      <c r="B174" s="7"/>
      <c r="C174" s="27" t="s">
        <v>41</v>
      </c>
      <c r="D174" s="27">
        <v>8</v>
      </c>
      <c r="E174" s="28">
        <v>0</v>
      </c>
      <c r="F174" s="29">
        <f>E174</f>
        <v>0</v>
      </c>
      <c r="G174" s="6"/>
    </row>
    <row r="175" spans="1:7" s="31" customFormat="1" ht="12.75" customHeight="1">
      <c r="A175" s="9"/>
      <c r="B175" s="7"/>
      <c r="C175" s="27" t="s">
        <v>41</v>
      </c>
      <c r="D175" s="27">
        <v>9</v>
      </c>
      <c r="E175" s="28">
        <v>1</v>
      </c>
      <c r="F175" s="29">
        <f>E175</f>
        <v>1</v>
      </c>
      <c r="G175" s="6"/>
    </row>
    <row r="176" spans="1:7" s="31" customFormat="1" ht="12.75" customHeight="1">
      <c r="A176" s="9"/>
      <c r="B176" s="7"/>
      <c r="C176" s="27" t="s">
        <v>42</v>
      </c>
      <c r="D176" s="27">
        <v>5</v>
      </c>
      <c r="E176" s="28">
        <v>1</v>
      </c>
      <c r="F176" s="29">
        <f>E176</f>
        <v>1</v>
      </c>
      <c r="G176" s="6"/>
    </row>
    <row r="177" spans="1:7" s="31" customFormat="1" ht="12.75" customHeight="1">
      <c r="A177" s="9"/>
      <c r="B177" s="7"/>
      <c r="C177" s="27" t="s">
        <v>42</v>
      </c>
      <c r="D177" s="27">
        <v>6</v>
      </c>
      <c r="E177" s="28">
        <v>1</v>
      </c>
      <c r="F177" s="29">
        <f>E177</f>
        <v>1</v>
      </c>
      <c r="G177" s="6"/>
    </row>
    <row r="178" spans="1:7" s="31" customFormat="1" ht="12.75" customHeight="1">
      <c r="A178" s="9"/>
      <c r="B178" s="8" t="s">
        <v>10</v>
      </c>
      <c r="C178" s="8"/>
      <c r="D178" s="8"/>
      <c r="E178" s="24">
        <f>SUM(E173:E177)</f>
        <v>3</v>
      </c>
      <c r="F178" s="24">
        <f>SUM(E178:E178)</f>
        <v>3</v>
      </c>
      <c r="G178" s="33">
        <f>G173</f>
        <v>3</v>
      </c>
    </row>
    <row r="179" spans="1:7" s="31" customFormat="1" ht="12.75" customHeight="1">
      <c r="A179" s="9" t="s">
        <v>49</v>
      </c>
      <c r="B179" s="7" t="s">
        <v>38</v>
      </c>
      <c r="C179" s="27" t="s">
        <v>21</v>
      </c>
      <c r="D179" s="27">
        <v>1</v>
      </c>
      <c r="E179" s="28">
        <v>0</v>
      </c>
      <c r="F179" s="29">
        <f t="shared" ref="F179:F184" si="11">E179</f>
        <v>0</v>
      </c>
      <c r="G179" s="6">
        <f>SUM(F179:F184)</f>
        <v>9</v>
      </c>
    </row>
    <row r="180" spans="1:7" s="31" customFormat="1" ht="12.75" customHeight="1">
      <c r="A180" s="9"/>
      <c r="B180" s="7"/>
      <c r="C180" s="27" t="s">
        <v>22</v>
      </c>
      <c r="D180" s="27">
        <v>1</v>
      </c>
      <c r="E180" s="28">
        <v>0</v>
      </c>
      <c r="F180" s="29">
        <f t="shared" si="11"/>
        <v>0</v>
      </c>
      <c r="G180" s="6"/>
    </row>
    <row r="181" spans="1:7" s="31" customFormat="1" ht="12.75" customHeight="1">
      <c r="A181" s="9"/>
      <c r="B181" s="7"/>
      <c r="C181" s="27" t="s">
        <v>22</v>
      </c>
      <c r="D181" s="27">
        <v>4</v>
      </c>
      <c r="E181" s="28">
        <v>1</v>
      </c>
      <c r="F181" s="29">
        <f t="shared" si="11"/>
        <v>1</v>
      </c>
      <c r="G181" s="6"/>
    </row>
    <row r="182" spans="1:7" s="31" customFormat="1" ht="12.75" customHeight="1">
      <c r="A182" s="9"/>
      <c r="B182" s="7"/>
      <c r="C182" s="27" t="s">
        <v>22</v>
      </c>
      <c r="D182" s="27">
        <v>9</v>
      </c>
      <c r="E182" s="28">
        <v>1</v>
      </c>
      <c r="F182" s="29">
        <f t="shared" si="11"/>
        <v>1</v>
      </c>
      <c r="G182" s="6"/>
    </row>
    <row r="183" spans="1:7" s="31" customFormat="1" ht="12.75" customHeight="1">
      <c r="A183" s="9"/>
      <c r="B183" s="7"/>
      <c r="C183" s="27" t="s">
        <v>23</v>
      </c>
      <c r="D183" s="27">
        <v>6</v>
      </c>
      <c r="E183" s="28">
        <v>1</v>
      </c>
      <c r="F183" s="29">
        <f t="shared" si="11"/>
        <v>1</v>
      </c>
      <c r="G183" s="6"/>
    </row>
    <row r="184" spans="1:7" s="31" customFormat="1" ht="12.75" customHeight="1">
      <c r="A184" s="9"/>
      <c r="B184" s="7"/>
      <c r="C184" s="27" t="s">
        <v>23</v>
      </c>
      <c r="D184" s="27">
        <v>9</v>
      </c>
      <c r="E184" s="28">
        <v>6</v>
      </c>
      <c r="F184" s="29">
        <f t="shared" si="11"/>
        <v>6</v>
      </c>
      <c r="G184" s="6"/>
    </row>
    <row r="185" spans="1:7" s="31" customFormat="1" ht="12.75" customHeight="1">
      <c r="A185" s="9"/>
      <c r="B185" s="8" t="s">
        <v>10</v>
      </c>
      <c r="C185" s="8"/>
      <c r="D185" s="8"/>
      <c r="E185" s="24">
        <f>SUM(E179:E184)</f>
        <v>9</v>
      </c>
      <c r="F185" s="24">
        <f>SUM(E185:E185)</f>
        <v>9</v>
      </c>
      <c r="G185" s="33">
        <f>G179</f>
        <v>9</v>
      </c>
    </row>
    <row r="186" spans="1:7" s="31" customFormat="1" ht="12.75" customHeight="1">
      <c r="A186" s="9" t="s">
        <v>50</v>
      </c>
      <c r="B186" s="7" t="s">
        <v>38</v>
      </c>
      <c r="C186" s="27" t="s">
        <v>22</v>
      </c>
      <c r="D186" s="27">
        <v>6</v>
      </c>
      <c r="E186" s="28">
        <v>1</v>
      </c>
      <c r="F186" s="29">
        <f t="shared" ref="F186:F191" si="12">E186</f>
        <v>1</v>
      </c>
      <c r="G186" s="6">
        <f>SUM(F186:F189)</f>
        <v>9</v>
      </c>
    </row>
    <row r="187" spans="1:7" s="31" customFormat="1" ht="12.75" customHeight="1">
      <c r="A187" s="9"/>
      <c r="B187" s="7"/>
      <c r="C187" s="27" t="s">
        <v>22</v>
      </c>
      <c r="D187" s="27">
        <v>9</v>
      </c>
      <c r="E187" s="28">
        <v>3</v>
      </c>
      <c r="F187" s="29">
        <f t="shared" si="12"/>
        <v>3</v>
      </c>
      <c r="G187" s="6"/>
    </row>
    <row r="188" spans="1:7" s="31" customFormat="1" ht="12.75" customHeight="1">
      <c r="A188" s="9"/>
      <c r="B188" s="7"/>
      <c r="C188" s="27" t="s">
        <v>23</v>
      </c>
      <c r="D188" s="27">
        <v>6</v>
      </c>
      <c r="E188" s="28">
        <v>2</v>
      </c>
      <c r="F188" s="29">
        <f t="shared" si="12"/>
        <v>2</v>
      </c>
      <c r="G188" s="6"/>
    </row>
    <row r="189" spans="1:7" s="31" customFormat="1" ht="12.75" customHeight="1">
      <c r="A189" s="9"/>
      <c r="B189" s="7"/>
      <c r="C189" s="27" t="s">
        <v>23</v>
      </c>
      <c r="D189" s="27">
        <v>9</v>
      </c>
      <c r="E189" s="28">
        <v>3</v>
      </c>
      <c r="F189" s="29">
        <f t="shared" si="12"/>
        <v>3</v>
      </c>
      <c r="G189" s="6"/>
    </row>
    <row r="190" spans="1:7" s="31" customFormat="1" ht="12.75" customHeight="1">
      <c r="A190" s="9"/>
      <c r="B190" s="7" t="s">
        <v>27</v>
      </c>
      <c r="C190" s="27" t="s">
        <v>41</v>
      </c>
      <c r="D190" s="27">
        <v>6</v>
      </c>
      <c r="E190" s="28">
        <v>0</v>
      </c>
      <c r="F190" s="29">
        <f t="shared" si="12"/>
        <v>0</v>
      </c>
      <c r="G190" s="6">
        <f>SUM(F190:F191)</f>
        <v>3</v>
      </c>
    </row>
    <row r="191" spans="1:7" s="31" customFormat="1" ht="12.75" customHeight="1">
      <c r="A191" s="9"/>
      <c r="B191" s="7"/>
      <c r="C191" s="27" t="s">
        <v>41</v>
      </c>
      <c r="D191" s="27">
        <v>9</v>
      </c>
      <c r="E191" s="28">
        <v>3</v>
      </c>
      <c r="F191" s="29">
        <f t="shared" si="12"/>
        <v>3</v>
      </c>
      <c r="G191" s="6"/>
    </row>
    <row r="192" spans="1:7" s="31" customFormat="1" ht="12.75" customHeight="1">
      <c r="A192" s="9"/>
      <c r="B192" s="8" t="s">
        <v>10</v>
      </c>
      <c r="C192" s="8"/>
      <c r="D192" s="8"/>
      <c r="E192" s="24">
        <f>SUM(E186:E191)</f>
        <v>12</v>
      </c>
      <c r="F192" s="24">
        <f>SUM(E192:E192)</f>
        <v>12</v>
      </c>
      <c r="G192" s="33">
        <f>G186+G190</f>
        <v>12</v>
      </c>
    </row>
    <row r="193" spans="1:7" s="31" customFormat="1" ht="12.75" customHeight="1">
      <c r="A193" s="9" t="s">
        <v>51</v>
      </c>
      <c r="B193" s="7" t="s">
        <v>38</v>
      </c>
      <c r="C193" s="27" t="s">
        <v>21</v>
      </c>
      <c r="D193" s="27">
        <v>1</v>
      </c>
      <c r="E193" s="28">
        <v>2</v>
      </c>
      <c r="F193" s="29">
        <f t="shared" ref="F193:F198" si="13">E193</f>
        <v>2</v>
      </c>
      <c r="G193" s="6">
        <f>SUM(F193:F198)</f>
        <v>8</v>
      </c>
    </row>
    <row r="194" spans="1:7" s="31" customFormat="1" ht="12.75" customHeight="1">
      <c r="A194" s="9"/>
      <c r="B194" s="7"/>
      <c r="C194" s="27" t="s">
        <v>21</v>
      </c>
      <c r="D194" s="27">
        <v>4</v>
      </c>
      <c r="E194" s="28">
        <v>2</v>
      </c>
      <c r="F194" s="29">
        <f t="shared" si="13"/>
        <v>2</v>
      </c>
      <c r="G194" s="6"/>
    </row>
    <row r="195" spans="1:7" s="31" customFormat="1" ht="12.75" customHeight="1">
      <c r="A195" s="9"/>
      <c r="B195" s="7"/>
      <c r="C195" s="27" t="s">
        <v>21</v>
      </c>
      <c r="D195" s="27">
        <v>9</v>
      </c>
      <c r="E195" s="28">
        <v>1</v>
      </c>
      <c r="F195" s="29">
        <f t="shared" si="13"/>
        <v>1</v>
      </c>
      <c r="G195" s="6"/>
    </row>
    <row r="196" spans="1:7" s="31" customFormat="1" ht="12.75" customHeight="1">
      <c r="A196" s="9"/>
      <c r="B196" s="7"/>
      <c r="C196" s="27" t="s">
        <v>22</v>
      </c>
      <c r="D196" s="27">
        <v>1</v>
      </c>
      <c r="E196" s="28">
        <v>0</v>
      </c>
      <c r="F196" s="29">
        <f t="shared" si="13"/>
        <v>0</v>
      </c>
      <c r="G196" s="6"/>
    </row>
    <row r="197" spans="1:7" s="31" customFormat="1" ht="12.75" customHeight="1">
      <c r="A197" s="9"/>
      <c r="B197" s="7"/>
      <c r="C197" s="27" t="s">
        <v>23</v>
      </c>
      <c r="D197" s="27">
        <v>1</v>
      </c>
      <c r="E197" s="28">
        <v>2</v>
      </c>
      <c r="F197" s="29">
        <f t="shared" si="13"/>
        <v>2</v>
      </c>
      <c r="G197" s="6"/>
    </row>
    <row r="198" spans="1:7" s="31" customFormat="1" ht="12.75" customHeight="1">
      <c r="A198" s="9"/>
      <c r="B198" s="7"/>
      <c r="C198" s="27" t="s">
        <v>23</v>
      </c>
      <c r="D198" s="27">
        <v>4</v>
      </c>
      <c r="E198" s="28">
        <v>1</v>
      </c>
      <c r="F198" s="29">
        <f t="shared" si="13"/>
        <v>1</v>
      </c>
      <c r="G198" s="6"/>
    </row>
    <row r="199" spans="1:7" s="31" customFormat="1" ht="12.75" customHeight="1">
      <c r="A199" s="9"/>
      <c r="B199" s="8" t="s">
        <v>10</v>
      </c>
      <c r="C199" s="8"/>
      <c r="D199" s="8"/>
      <c r="E199" s="24">
        <f>SUM(E193:E198)</f>
        <v>8</v>
      </c>
      <c r="F199" s="24">
        <f>SUM(E199:E199)</f>
        <v>8</v>
      </c>
      <c r="G199" s="33">
        <f>G193</f>
        <v>8</v>
      </c>
    </row>
    <row r="200" spans="1:7" s="31" customFormat="1" ht="12.75" customHeight="1">
      <c r="A200" s="9" t="s">
        <v>52</v>
      </c>
      <c r="B200" s="7" t="s">
        <v>12</v>
      </c>
      <c r="C200" s="27" t="s">
        <v>41</v>
      </c>
      <c r="D200" s="27">
        <v>8</v>
      </c>
      <c r="E200" s="28">
        <v>0</v>
      </c>
      <c r="F200" s="29">
        <f>E200</f>
        <v>0</v>
      </c>
      <c r="G200" s="6">
        <f>SUM(F200:F203)</f>
        <v>4</v>
      </c>
    </row>
    <row r="201" spans="1:7" s="31" customFormat="1" ht="12.75" customHeight="1">
      <c r="A201" s="9"/>
      <c r="B201" s="7"/>
      <c r="C201" s="27" t="s">
        <v>42</v>
      </c>
      <c r="D201" s="27">
        <v>5</v>
      </c>
      <c r="E201" s="28">
        <v>1</v>
      </c>
      <c r="F201" s="29">
        <f>E201</f>
        <v>1</v>
      </c>
      <c r="G201" s="6"/>
    </row>
    <row r="202" spans="1:7" s="31" customFormat="1" ht="12.75" customHeight="1">
      <c r="A202" s="9"/>
      <c r="B202" s="7"/>
      <c r="C202" s="27" t="s">
        <v>42</v>
      </c>
      <c r="D202" s="27">
        <v>6</v>
      </c>
      <c r="E202" s="28">
        <v>2</v>
      </c>
      <c r="F202" s="29">
        <f>E202</f>
        <v>2</v>
      </c>
      <c r="G202" s="6"/>
    </row>
    <row r="203" spans="1:7" s="31" customFormat="1" ht="12.75" customHeight="1">
      <c r="A203" s="9"/>
      <c r="B203" s="7"/>
      <c r="C203" s="27" t="s">
        <v>42</v>
      </c>
      <c r="D203" s="27">
        <v>9</v>
      </c>
      <c r="E203" s="28">
        <v>1</v>
      </c>
      <c r="F203" s="29">
        <f>E203</f>
        <v>1</v>
      </c>
      <c r="G203" s="6"/>
    </row>
    <row r="204" spans="1:7" s="31" customFormat="1" ht="12.75" customHeight="1">
      <c r="A204" s="9"/>
      <c r="B204" s="8" t="s">
        <v>10</v>
      </c>
      <c r="C204" s="8"/>
      <c r="D204" s="8"/>
      <c r="E204" s="24">
        <f>SUM(E200:E203)</f>
        <v>4</v>
      </c>
      <c r="F204" s="24">
        <f>SUM(E204:E204)</f>
        <v>4</v>
      </c>
      <c r="G204" s="33">
        <f>G200</f>
        <v>4</v>
      </c>
    </row>
    <row r="205" spans="1:7" s="31" customFormat="1" ht="12.75" customHeight="1">
      <c r="A205" s="9" t="s">
        <v>53</v>
      </c>
      <c r="B205" s="7" t="s">
        <v>38</v>
      </c>
      <c r="C205" s="27" t="s">
        <v>20</v>
      </c>
      <c r="D205" s="27">
        <v>6</v>
      </c>
      <c r="E205" s="28">
        <v>0</v>
      </c>
      <c r="F205" s="29">
        <f>E205</f>
        <v>0</v>
      </c>
      <c r="G205" s="6">
        <f>SUM(F205:F209)</f>
        <v>5</v>
      </c>
    </row>
    <row r="206" spans="1:7" s="31" customFormat="1" ht="12.75" customHeight="1">
      <c r="A206" s="9"/>
      <c r="B206" s="7"/>
      <c r="C206" s="27" t="s">
        <v>20</v>
      </c>
      <c r="D206" s="27">
        <v>9</v>
      </c>
      <c r="E206" s="28">
        <v>4</v>
      </c>
      <c r="F206" s="29">
        <f>E206</f>
        <v>4</v>
      </c>
      <c r="G206" s="6"/>
    </row>
    <row r="207" spans="1:7" s="31" customFormat="1" ht="12.75" customHeight="1">
      <c r="A207" s="9"/>
      <c r="B207" s="7"/>
      <c r="C207" s="27" t="s">
        <v>21</v>
      </c>
      <c r="D207" s="27">
        <v>6</v>
      </c>
      <c r="E207" s="28">
        <v>0</v>
      </c>
      <c r="F207" s="29">
        <f>E207</f>
        <v>0</v>
      </c>
      <c r="G207" s="6"/>
    </row>
    <row r="208" spans="1:7" s="31" customFormat="1" ht="12.75" customHeight="1">
      <c r="A208" s="9"/>
      <c r="B208" s="7"/>
      <c r="C208" s="27" t="s">
        <v>22</v>
      </c>
      <c r="D208" s="27">
        <v>6</v>
      </c>
      <c r="E208" s="28">
        <v>0</v>
      </c>
      <c r="F208" s="29">
        <f>E208</f>
        <v>0</v>
      </c>
      <c r="G208" s="6"/>
    </row>
    <row r="209" spans="1:7" s="31" customFormat="1" ht="12.75" customHeight="1">
      <c r="A209" s="9"/>
      <c r="B209" s="7"/>
      <c r="C209" s="27" t="s">
        <v>22</v>
      </c>
      <c r="D209" s="27">
        <v>9</v>
      </c>
      <c r="E209" s="28">
        <v>1</v>
      </c>
      <c r="F209" s="29">
        <f>E209</f>
        <v>1</v>
      </c>
      <c r="G209" s="6"/>
    </row>
    <row r="210" spans="1:7" s="31" customFormat="1" ht="12.75" customHeight="1">
      <c r="A210" s="9"/>
      <c r="B210" s="8" t="s">
        <v>10</v>
      </c>
      <c r="C210" s="8"/>
      <c r="D210" s="8"/>
      <c r="E210" s="24">
        <f>SUM(E205:E209)</f>
        <v>5</v>
      </c>
      <c r="F210" s="24">
        <f>SUM(E210:E210)</f>
        <v>5</v>
      </c>
      <c r="G210" s="33">
        <f>G205</f>
        <v>5</v>
      </c>
    </row>
    <row r="211" spans="1:7" s="31" customFormat="1" ht="12.75" customHeight="1">
      <c r="A211" s="9" t="s">
        <v>54</v>
      </c>
      <c r="B211" s="7" t="s">
        <v>27</v>
      </c>
      <c r="C211" s="27" t="s">
        <v>23</v>
      </c>
      <c r="D211" s="27">
        <v>6</v>
      </c>
      <c r="E211" s="28">
        <v>2</v>
      </c>
      <c r="F211" s="29">
        <f>E211</f>
        <v>2</v>
      </c>
      <c r="G211" s="6">
        <f>SUM(F211:F213)</f>
        <v>3</v>
      </c>
    </row>
    <row r="212" spans="1:7" s="31" customFormat="1" ht="12.75" customHeight="1">
      <c r="A212" s="9"/>
      <c r="B212" s="7"/>
      <c r="C212" s="27" t="s">
        <v>41</v>
      </c>
      <c r="D212" s="27">
        <v>6</v>
      </c>
      <c r="E212" s="28">
        <v>0</v>
      </c>
      <c r="F212" s="29">
        <f>E212</f>
        <v>0</v>
      </c>
      <c r="G212" s="6"/>
    </row>
    <row r="213" spans="1:7" s="31" customFormat="1" ht="12.75" customHeight="1">
      <c r="A213" s="9"/>
      <c r="B213" s="7"/>
      <c r="C213" s="27" t="s">
        <v>41</v>
      </c>
      <c r="D213" s="27">
        <v>9</v>
      </c>
      <c r="E213" s="28">
        <v>1</v>
      </c>
      <c r="F213" s="29">
        <f>E213</f>
        <v>1</v>
      </c>
      <c r="G213" s="6"/>
    </row>
    <row r="214" spans="1:7" s="31" customFormat="1" ht="12.75" customHeight="1">
      <c r="A214" s="9"/>
      <c r="B214" s="8" t="s">
        <v>10</v>
      </c>
      <c r="C214" s="8"/>
      <c r="D214" s="8"/>
      <c r="E214" s="24">
        <f>SUM(E211:E213)</f>
        <v>3</v>
      </c>
      <c r="F214" s="24">
        <f>SUM(E214:E214)</f>
        <v>3</v>
      </c>
      <c r="G214" s="33">
        <f>G211</f>
        <v>3</v>
      </c>
    </row>
    <row r="215" spans="1:7" s="31" customFormat="1" ht="12.75" customHeight="1">
      <c r="A215" s="9" t="s">
        <v>55</v>
      </c>
      <c r="B215" s="7" t="s">
        <v>38</v>
      </c>
      <c r="C215" s="27" t="s">
        <v>21</v>
      </c>
      <c r="D215" s="27">
        <v>1</v>
      </c>
      <c r="E215" s="28">
        <v>1</v>
      </c>
      <c r="F215" s="29">
        <f t="shared" ref="F215:F220" si="14">E215</f>
        <v>1</v>
      </c>
      <c r="G215" s="6">
        <f>SUM(F215:F220)</f>
        <v>8</v>
      </c>
    </row>
    <row r="216" spans="1:7" s="31" customFormat="1" ht="12.75" customHeight="1">
      <c r="A216" s="9"/>
      <c r="B216" s="7"/>
      <c r="C216" s="27" t="s">
        <v>21</v>
      </c>
      <c r="D216" s="27">
        <v>4</v>
      </c>
      <c r="E216" s="28">
        <v>1</v>
      </c>
      <c r="F216" s="29">
        <f t="shared" si="14"/>
        <v>1</v>
      </c>
      <c r="G216" s="6"/>
    </row>
    <row r="217" spans="1:7" s="31" customFormat="1" ht="12.75" customHeight="1">
      <c r="A217" s="9"/>
      <c r="B217" s="7"/>
      <c r="C217" s="27" t="s">
        <v>22</v>
      </c>
      <c r="D217" s="27">
        <v>1</v>
      </c>
      <c r="E217" s="28">
        <v>1</v>
      </c>
      <c r="F217" s="29">
        <f t="shared" si="14"/>
        <v>1</v>
      </c>
      <c r="G217" s="6"/>
    </row>
    <row r="218" spans="1:7" s="31" customFormat="1" ht="12.75" customHeight="1">
      <c r="A218" s="9"/>
      <c r="B218" s="7"/>
      <c r="C218" s="27" t="s">
        <v>22</v>
      </c>
      <c r="D218" s="27">
        <v>4</v>
      </c>
      <c r="E218" s="28">
        <v>1</v>
      </c>
      <c r="F218" s="29">
        <f t="shared" si="14"/>
        <v>1</v>
      </c>
      <c r="G218" s="6"/>
    </row>
    <row r="219" spans="1:7" s="31" customFormat="1" ht="12.75" customHeight="1">
      <c r="A219" s="9"/>
      <c r="B219" s="7"/>
      <c r="C219" s="27" t="s">
        <v>23</v>
      </c>
      <c r="D219" s="27">
        <v>6</v>
      </c>
      <c r="E219" s="28">
        <v>1</v>
      </c>
      <c r="F219" s="29">
        <f t="shared" si="14"/>
        <v>1</v>
      </c>
      <c r="G219" s="6"/>
    </row>
    <row r="220" spans="1:7" s="31" customFormat="1" ht="12.75" customHeight="1">
      <c r="A220" s="9"/>
      <c r="B220" s="7"/>
      <c r="C220" s="27" t="s">
        <v>23</v>
      </c>
      <c r="D220" s="27">
        <v>9</v>
      </c>
      <c r="E220" s="28">
        <v>3</v>
      </c>
      <c r="F220" s="29">
        <f t="shared" si="14"/>
        <v>3</v>
      </c>
      <c r="G220" s="6"/>
    </row>
    <row r="221" spans="1:7" s="31" customFormat="1" ht="12" customHeight="1">
      <c r="A221" s="9"/>
      <c r="B221" s="8" t="s">
        <v>10</v>
      </c>
      <c r="C221" s="8"/>
      <c r="D221" s="8"/>
      <c r="E221" s="24">
        <f>SUM(E215:E220)</f>
        <v>8</v>
      </c>
      <c r="F221" s="24">
        <f>SUM(E221:E221)</f>
        <v>8</v>
      </c>
      <c r="G221" s="33">
        <f>G215</f>
        <v>8</v>
      </c>
    </row>
    <row r="222" spans="1:7" s="31" customFormat="1" ht="12.75" customHeight="1">
      <c r="A222" s="9" t="s">
        <v>56</v>
      </c>
      <c r="B222" s="7" t="s">
        <v>38</v>
      </c>
      <c r="C222" s="27" t="s">
        <v>20</v>
      </c>
      <c r="D222" s="27">
        <v>6</v>
      </c>
      <c r="E222" s="28">
        <v>1</v>
      </c>
      <c r="F222" s="29">
        <f t="shared" ref="F222:F227" si="15">E222</f>
        <v>1</v>
      </c>
      <c r="G222" s="6">
        <f>SUM(F222:F227)</f>
        <v>8</v>
      </c>
    </row>
    <row r="223" spans="1:7" s="31" customFormat="1" ht="12.75" customHeight="1">
      <c r="A223" s="9"/>
      <c r="B223" s="7"/>
      <c r="C223" s="27" t="s">
        <v>20</v>
      </c>
      <c r="D223" s="27">
        <v>9</v>
      </c>
      <c r="E223" s="28">
        <v>4</v>
      </c>
      <c r="F223" s="29">
        <f t="shared" si="15"/>
        <v>4</v>
      </c>
      <c r="G223" s="6"/>
    </row>
    <row r="224" spans="1:7" s="31" customFormat="1" ht="12.75" customHeight="1">
      <c r="A224" s="9"/>
      <c r="B224" s="7"/>
      <c r="C224" s="27" t="s">
        <v>21</v>
      </c>
      <c r="D224" s="27">
        <v>6</v>
      </c>
      <c r="E224" s="28">
        <v>0</v>
      </c>
      <c r="F224" s="29">
        <f t="shared" si="15"/>
        <v>0</v>
      </c>
      <c r="G224" s="6"/>
    </row>
    <row r="225" spans="1:7" s="31" customFormat="1" ht="12.75" customHeight="1">
      <c r="A225" s="9"/>
      <c r="B225" s="7"/>
      <c r="C225" s="27" t="s">
        <v>22</v>
      </c>
      <c r="D225" s="27">
        <v>6</v>
      </c>
      <c r="E225" s="28">
        <v>1</v>
      </c>
      <c r="F225" s="29">
        <f t="shared" si="15"/>
        <v>1</v>
      </c>
      <c r="G225" s="6"/>
    </row>
    <row r="226" spans="1:7" s="31" customFormat="1" ht="12.75" customHeight="1">
      <c r="A226" s="9"/>
      <c r="B226" s="7"/>
      <c r="C226" s="27" t="s">
        <v>22</v>
      </c>
      <c r="D226" s="27">
        <v>9</v>
      </c>
      <c r="E226" s="28">
        <v>1</v>
      </c>
      <c r="F226" s="29">
        <f t="shared" si="15"/>
        <v>1</v>
      </c>
      <c r="G226" s="6"/>
    </row>
    <row r="227" spans="1:7" s="31" customFormat="1" ht="12.75" customHeight="1">
      <c r="A227" s="9"/>
      <c r="B227" s="7"/>
      <c r="C227" s="27" t="s">
        <v>22</v>
      </c>
      <c r="D227" s="27">
        <v>10</v>
      </c>
      <c r="E227" s="28">
        <v>1</v>
      </c>
      <c r="F227" s="29">
        <f t="shared" si="15"/>
        <v>1</v>
      </c>
      <c r="G227" s="6"/>
    </row>
    <row r="228" spans="1:7" s="31" customFormat="1" ht="12.75" customHeight="1">
      <c r="A228" s="9"/>
      <c r="B228" s="8" t="s">
        <v>10</v>
      </c>
      <c r="C228" s="8"/>
      <c r="D228" s="8"/>
      <c r="E228" s="24">
        <f>SUM(E222:E227)</f>
        <v>8</v>
      </c>
      <c r="F228" s="24">
        <f>SUM(E228:E228)</f>
        <v>8</v>
      </c>
      <c r="G228" s="33">
        <f>G222</f>
        <v>8</v>
      </c>
    </row>
    <row r="229" spans="1:7" s="31" customFormat="1" ht="12.75" customHeight="1">
      <c r="A229" s="9" t="s">
        <v>57</v>
      </c>
      <c r="B229" s="7" t="s">
        <v>38</v>
      </c>
      <c r="C229" s="27" t="s">
        <v>20</v>
      </c>
      <c r="D229" s="27">
        <v>6</v>
      </c>
      <c r="E229" s="28">
        <v>0</v>
      </c>
      <c r="F229" s="29">
        <f>E229</f>
        <v>0</v>
      </c>
      <c r="G229" s="6">
        <f>SUM(F229:F232)</f>
        <v>3</v>
      </c>
    </row>
    <row r="230" spans="1:7" s="31" customFormat="1" ht="12.75" customHeight="1">
      <c r="A230" s="9"/>
      <c r="B230" s="7"/>
      <c r="C230" s="27" t="s">
        <v>21</v>
      </c>
      <c r="D230" s="27">
        <v>6</v>
      </c>
      <c r="E230" s="28">
        <v>0</v>
      </c>
      <c r="F230" s="29">
        <f>E230</f>
        <v>0</v>
      </c>
      <c r="G230" s="6"/>
    </row>
    <row r="231" spans="1:7" s="31" customFormat="1" ht="12.75" customHeight="1">
      <c r="A231" s="9"/>
      <c r="B231" s="7"/>
      <c r="C231" s="27" t="s">
        <v>21</v>
      </c>
      <c r="D231" s="27">
        <v>9</v>
      </c>
      <c r="E231" s="28">
        <v>3</v>
      </c>
      <c r="F231" s="29">
        <f>E231</f>
        <v>3</v>
      </c>
      <c r="G231" s="6"/>
    </row>
    <row r="232" spans="1:7" s="31" customFormat="1" ht="12.75" customHeight="1">
      <c r="A232" s="9"/>
      <c r="B232" s="7"/>
      <c r="C232" s="27" t="s">
        <v>22</v>
      </c>
      <c r="D232" s="27">
        <v>6</v>
      </c>
      <c r="E232" s="28">
        <v>0</v>
      </c>
      <c r="F232" s="29">
        <f>E232</f>
        <v>0</v>
      </c>
      <c r="G232" s="6"/>
    </row>
    <row r="233" spans="1:7" s="31" customFormat="1" ht="12.75" customHeight="1">
      <c r="A233" s="9"/>
      <c r="B233" s="8" t="s">
        <v>10</v>
      </c>
      <c r="C233" s="8"/>
      <c r="D233" s="8"/>
      <c r="E233" s="24">
        <f>SUM(E229:E232)</f>
        <v>3</v>
      </c>
      <c r="F233" s="24">
        <f>SUM(E233:E233)</f>
        <v>3</v>
      </c>
      <c r="G233" s="33">
        <f>G229</f>
        <v>3</v>
      </c>
    </row>
    <row r="234" spans="1:7" s="31" customFormat="1" ht="29.25" customHeight="1">
      <c r="A234" s="9" t="s">
        <v>58</v>
      </c>
      <c r="B234" s="7" t="s">
        <v>27</v>
      </c>
      <c r="C234" s="27" t="s">
        <v>23</v>
      </c>
      <c r="D234" s="27">
        <v>6</v>
      </c>
      <c r="E234" s="28">
        <v>1</v>
      </c>
      <c r="F234" s="29">
        <f>E234</f>
        <v>1</v>
      </c>
      <c r="G234" s="6">
        <f>SUM(F234:F235)</f>
        <v>1</v>
      </c>
    </row>
    <row r="235" spans="1:7" s="31" customFormat="1" ht="12.75" customHeight="1">
      <c r="A235" s="9"/>
      <c r="B235" s="7"/>
      <c r="C235" s="27" t="s">
        <v>41</v>
      </c>
      <c r="D235" s="27">
        <v>6</v>
      </c>
      <c r="E235" s="28">
        <v>0</v>
      </c>
      <c r="F235" s="29">
        <f>E235</f>
        <v>0</v>
      </c>
      <c r="G235" s="6"/>
    </row>
    <row r="236" spans="1:7" s="31" customFormat="1" ht="12.75" customHeight="1">
      <c r="A236" s="9"/>
      <c r="B236" s="8" t="s">
        <v>10</v>
      </c>
      <c r="C236" s="8"/>
      <c r="D236" s="8"/>
      <c r="E236" s="24">
        <f>SUM(E234:E235)</f>
        <v>1</v>
      </c>
      <c r="F236" s="24">
        <f>SUM(E236:E236)</f>
        <v>1</v>
      </c>
      <c r="G236" s="33">
        <f>G234</f>
        <v>1</v>
      </c>
    </row>
    <row r="237" spans="1:7" s="31" customFormat="1" ht="12.75" customHeight="1">
      <c r="A237" s="9" t="s">
        <v>59</v>
      </c>
      <c r="B237" s="7" t="s">
        <v>27</v>
      </c>
      <c r="C237" s="27" t="s">
        <v>42</v>
      </c>
      <c r="D237" s="27">
        <v>5</v>
      </c>
      <c r="E237" s="28">
        <v>1</v>
      </c>
      <c r="F237" s="29">
        <f>E237</f>
        <v>1</v>
      </c>
      <c r="G237" s="6">
        <f>SUM(F237:F240)</f>
        <v>11</v>
      </c>
    </row>
    <row r="238" spans="1:7" s="31" customFormat="1" ht="12.75" customHeight="1">
      <c r="A238" s="9"/>
      <c r="B238" s="7"/>
      <c r="C238" s="27" t="s">
        <v>42</v>
      </c>
      <c r="D238" s="27">
        <v>8</v>
      </c>
      <c r="E238" s="28">
        <v>4</v>
      </c>
      <c r="F238" s="29">
        <f>E238</f>
        <v>4</v>
      </c>
      <c r="G238" s="6"/>
    </row>
    <row r="239" spans="1:7" s="31" customFormat="1" ht="12.75" customHeight="1">
      <c r="A239" s="9"/>
      <c r="B239" s="7"/>
      <c r="C239" s="27" t="s">
        <v>60</v>
      </c>
      <c r="D239" s="27">
        <v>5</v>
      </c>
      <c r="E239" s="28">
        <v>1</v>
      </c>
      <c r="F239" s="29">
        <f>E239</f>
        <v>1</v>
      </c>
      <c r="G239" s="6"/>
    </row>
    <row r="240" spans="1:7" s="31" customFormat="1" ht="12.75" customHeight="1">
      <c r="A240" s="9"/>
      <c r="B240" s="7"/>
      <c r="C240" s="27" t="s">
        <v>60</v>
      </c>
      <c r="D240" s="27">
        <v>8</v>
      </c>
      <c r="E240" s="28">
        <v>5</v>
      </c>
      <c r="F240" s="29">
        <f>E240</f>
        <v>5</v>
      </c>
      <c r="G240" s="6"/>
    </row>
    <row r="241" spans="1:7" s="31" customFormat="1" ht="12.75" customHeight="1">
      <c r="A241" s="9"/>
      <c r="B241" s="8" t="s">
        <v>10</v>
      </c>
      <c r="C241" s="8"/>
      <c r="D241" s="8"/>
      <c r="E241" s="24">
        <f>SUM(E237:E240)</f>
        <v>11</v>
      </c>
      <c r="F241" s="24">
        <f>SUM(E241:E241)</f>
        <v>11</v>
      </c>
      <c r="G241" s="33">
        <f>G237</f>
        <v>11</v>
      </c>
    </row>
    <row r="242" spans="1:7" s="31" customFormat="1" ht="12.75" customHeight="1">
      <c r="A242" s="9" t="s">
        <v>61</v>
      </c>
      <c r="B242" s="7" t="s">
        <v>38</v>
      </c>
      <c r="C242" s="27" t="s">
        <v>19</v>
      </c>
      <c r="D242" s="27">
        <v>6</v>
      </c>
      <c r="E242" s="28">
        <v>1</v>
      </c>
      <c r="F242" s="29">
        <f t="shared" ref="F242:F250" si="16">E242</f>
        <v>1</v>
      </c>
      <c r="G242" s="6">
        <f>SUM(F242:F250)</f>
        <v>25</v>
      </c>
    </row>
    <row r="243" spans="1:7" s="31" customFormat="1" ht="12.75" customHeight="1">
      <c r="A243" s="9"/>
      <c r="B243" s="7"/>
      <c r="C243" s="27" t="s">
        <v>19</v>
      </c>
      <c r="D243" s="27">
        <v>9</v>
      </c>
      <c r="E243" s="28">
        <v>1</v>
      </c>
      <c r="F243" s="29">
        <f t="shared" si="16"/>
        <v>1</v>
      </c>
      <c r="G243" s="6"/>
    </row>
    <row r="244" spans="1:7" s="31" customFormat="1" ht="12.75" customHeight="1">
      <c r="A244" s="9"/>
      <c r="B244" s="7"/>
      <c r="C244" s="27" t="s">
        <v>20</v>
      </c>
      <c r="D244" s="27">
        <v>6</v>
      </c>
      <c r="E244" s="28">
        <v>2</v>
      </c>
      <c r="F244" s="29">
        <f t="shared" si="16"/>
        <v>2</v>
      </c>
      <c r="G244" s="6"/>
    </row>
    <row r="245" spans="1:7" s="31" customFormat="1" ht="12.75" customHeight="1">
      <c r="A245" s="9"/>
      <c r="B245" s="7"/>
      <c r="C245" s="27" t="s">
        <v>20</v>
      </c>
      <c r="D245" s="27">
        <v>9</v>
      </c>
      <c r="E245" s="28">
        <v>4</v>
      </c>
      <c r="F245" s="29">
        <f t="shared" si="16"/>
        <v>4</v>
      </c>
      <c r="G245" s="6"/>
    </row>
    <row r="246" spans="1:7" s="31" customFormat="1" ht="12.75" customHeight="1">
      <c r="A246" s="9"/>
      <c r="B246" s="7"/>
      <c r="C246" s="27" t="s">
        <v>21</v>
      </c>
      <c r="D246" s="27">
        <v>6</v>
      </c>
      <c r="E246" s="28">
        <v>4</v>
      </c>
      <c r="F246" s="29">
        <f t="shared" si="16"/>
        <v>4</v>
      </c>
      <c r="G246" s="6"/>
    </row>
    <row r="247" spans="1:7" s="31" customFormat="1" ht="12.75" customHeight="1">
      <c r="A247" s="9"/>
      <c r="B247" s="7"/>
      <c r="C247" s="27" t="s">
        <v>21</v>
      </c>
      <c r="D247" s="27">
        <v>9</v>
      </c>
      <c r="E247" s="28">
        <v>4</v>
      </c>
      <c r="F247" s="29">
        <f t="shared" si="16"/>
        <v>4</v>
      </c>
      <c r="G247" s="6"/>
    </row>
    <row r="248" spans="1:7" s="31" customFormat="1" ht="12.75" customHeight="1">
      <c r="A248" s="9"/>
      <c r="B248" s="7"/>
      <c r="C248" s="27" t="s">
        <v>22</v>
      </c>
      <c r="D248" s="27">
        <v>6</v>
      </c>
      <c r="E248" s="28">
        <v>0</v>
      </c>
      <c r="F248" s="29">
        <f t="shared" si="16"/>
        <v>0</v>
      </c>
      <c r="G248" s="6"/>
    </row>
    <row r="249" spans="1:7" s="31" customFormat="1" ht="12.75" customHeight="1">
      <c r="A249" s="9"/>
      <c r="B249" s="7"/>
      <c r="C249" s="27" t="s">
        <v>22</v>
      </c>
      <c r="D249" s="27">
        <v>9</v>
      </c>
      <c r="E249" s="28">
        <v>8</v>
      </c>
      <c r="F249" s="29">
        <f t="shared" si="16"/>
        <v>8</v>
      </c>
      <c r="G249" s="6"/>
    </row>
    <row r="250" spans="1:7" s="31" customFormat="1" ht="12.75" customHeight="1">
      <c r="A250" s="9"/>
      <c r="B250" s="7"/>
      <c r="C250" s="27" t="s">
        <v>22</v>
      </c>
      <c r="D250" s="27">
        <v>10</v>
      </c>
      <c r="E250" s="28">
        <v>1</v>
      </c>
      <c r="F250" s="29">
        <f t="shared" si="16"/>
        <v>1</v>
      </c>
      <c r="G250" s="6"/>
    </row>
    <row r="251" spans="1:7" s="31" customFormat="1" ht="12.75" customHeight="1">
      <c r="A251" s="9"/>
      <c r="B251" s="8" t="s">
        <v>10</v>
      </c>
      <c r="C251" s="8"/>
      <c r="D251" s="8"/>
      <c r="E251" s="24">
        <f>SUM(E242:E250)</f>
        <v>25</v>
      </c>
      <c r="F251" s="24">
        <f>SUM(E251:E251)</f>
        <v>25</v>
      </c>
      <c r="G251" s="33">
        <f>G242</f>
        <v>25</v>
      </c>
    </row>
    <row r="252" spans="1:7" s="31" customFormat="1" ht="12.75" customHeight="1">
      <c r="A252" s="9" t="s">
        <v>62</v>
      </c>
      <c r="B252" s="7" t="s">
        <v>27</v>
      </c>
      <c r="C252" s="27" t="s">
        <v>23</v>
      </c>
      <c r="D252" s="27">
        <v>6</v>
      </c>
      <c r="E252" s="28">
        <v>0</v>
      </c>
      <c r="F252" s="29">
        <f>E252</f>
        <v>0</v>
      </c>
      <c r="G252" s="6">
        <f>SUM(F252:F255)</f>
        <v>4</v>
      </c>
    </row>
    <row r="253" spans="1:7" s="31" customFormat="1" ht="12.75" customHeight="1">
      <c r="A253" s="9"/>
      <c r="B253" s="7"/>
      <c r="C253" s="27" t="s">
        <v>23</v>
      </c>
      <c r="D253" s="27">
        <v>9</v>
      </c>
      <c r="E253" s="28">
        <v>3</v>
      </c>
      <c r="F253" s="29">
        <f>E253</f>
        <v>3</v>
      </c>
      <c r="G253" s="6"/>
    </row>
    <row r="254" spans="1:7" s="31" customFormat="1" ht="12.75" customHeight="1">
      <c r="A254" s="9"/>
      <c r="B254" s="7"/>
      <c r="C254" s="27" t="s">
        <v>41</v>
      </c>
      <c r="D254" s="27">
        <v>6</v>
      </c>
      <c r="E254" s="28">
        <v>0</v>
      </c>
      <c r="F254" s="29">
        <f>E254</f>
        <v>0</v>
      </c>
      <c r="G254" s="6"/>
    </row>
    <row r="255" spans="1:7" s="31" customFormat="1" ht="12.75" customHeight="1">
      <c r="A255" s="9"/>
      <c r="B255" s="7"/>
      <c r="C255" s="27" t="s">
        <v>41</v>
      </c>
      <c r="D255" s="27">
        <v>9</v>
      </c>
      <c r="E255" s="28">
        <v>1</v>
      </c>
      <c r="F255" s="29">
        <f>E255</f>
        <v>1</v>
      </c>
      <c r="G255" s="6"/>
    </row>
    <row r="256" spans="1:7" s="31" customFormat="1" ht="12.75" customHeight="1">
      <c r="A256" s="9"/>
      <c r="B256" s="8" t="s">
        <v>10</v>
      </c>
      <c r="C256" s="8"/>
      <c r="D256" s="8"/>
      <c r="E256" s="24">
        <f>SUM(E252:E255)</f>
        <v>4</v>
      </c>
      <c r="F256" s="24">
        <f>SUM(E256:E256)</f>
        <v>4</v>
      </c>
      <c r="G256" s="33">
        <f>G252</f>
        <v>4</v>
      </c>
    </row>
    <row r="257" spans="1:7" s="31" customFormat="1" ht="12.75" customHeight="1">
      <c r="A257" s="9" t="s">
        <v>63</v>
      </c>
      <c r="B257" s="7" t="s">
        <v>38</v>
      </c>
      <c r="C257" s="27" t="s">
        <v>20</v>
      </c>
      <c r="D257" s="27">
        <v>6</v>
      </c>
      <c r="E257" s="28">
        <v>8</v>
      </c>
      <c r="F257" s="29">
        <f t="shared" ref="F257:F263" si="17">E257</f>
        <v>8</v>
      </c>
      <c r="G257" s="6">
        <f>SUM(F257:F263)</f>
        <v>22</v>
      </c>
    </row>
    <row r="258" spans="1:7" s="31" customFormat="1" ht="12.75" customHeight="1">
      <c r="A258" s="9"/>
      <c r="B258" s="7"/>
      <c r="C258" s="27" t="s">
        <v>20</v>
      </c>
      <c r="D258" s="27">
        <v>9</v>
      </c>
      <c r="E258" s="28">
        <v>4</v>
      </c>
      <c r="F258" s="29">
        <f t="shared" si="17"/>
        <v>4</v>
      </c>
      <c r="G258" s="6"/>
    </row>
    <row r="259" spans="1:7" s="31" customFormat="1" ht="12.75" customHeight="1">
      <c r="A259" s="9"/>
      <c r="B259" s="7"/>
      <c r="C259" s="27" t="s">
        <v>21</v>
      </c>
      <c r="D259" s="27">
        <v>6</v>
      </c>
      <c r="E259" s="28">
        <v>0</v>
      </c>
      <c r="F259" s="29">
        <f t="shared" si="17"/>
        <v>0</v>
      </c>
      <c r="G259" s="6"/>
    </row>
    <row r="260" spans="1:7" s="31" customFormat="1" ht="12.75" customHeight="1">
      <c r="A260" s="9"/>
      <c r="B260" s="7"/>
      <c r="C260" s="27" t="s">
        <v>21</v>
      </c>
      <c r="D260" s="27">
        <v>9</v>
      </c>
      <c r="E260" s="28">
        <v>1</v>
      </c>
      <c r="F260" s="29">
        <f t="shared" si="17"/>
        <v>1</v>
      </c>
      <c r="G260" s="6"/>
    </row>
    <row r="261" spans="1:7" s="31" customFormat="1" ht="12.75" customHeight="1">
      <c r="A261" s="9"/>
      <c r="B261" s="7"/>
      <c r="C261" s="27" t="s">
        <v>22</v>
      </c>
      <c r="D261" s="27">
        <v>6</v>
      </c>
      <c r="E261" s="28">
        <v>0</v>
      </c>
      <c r="F261" s="29">
        <f t="shared" si="17"/>
        <v>0</v>
      </c>
      <c r="G261" s="6"/>
    </row>
    <row r="262" spans="1:7" s="31" customFormat="1" ht="12.75" customHeight="1">
      <c r="A262" s="9"/>
      <c r="B262" s="7"/>
      <c r="C262" s="27" t="s">
        <v>22</v>
      </c>
      <c r="D262" s="27">
        <v>9</v>
      </c>
      <c r="E262" s="28">
        <v>8</v>
      </c>
      <c r="F262" s="29">
        <f t="shared" si="17"/>
        <v>8</v>
      </c>
      <c r="G262" s="6"/>
    </row>
    <row r="263" spans="1:7" s="31" customFormat="1" ht="12.75" customHeight="1">
      <c r="A263" s="9"/>
      <c r="B263" s="7"/>
      <c r="C263" s="27" t="s">
        <v>22</v>
      </c>
      <c r="D263" s="27">
        <v>10</v>
      </c>
      <c r="E263" s="28">
        <v>1</v>
      </c>
      <c r="F263" s="29">
        <f t="shared" si="17"/>
        <v>1</v>
      </c>
      <c r="G263" s="6"/>
    </row>
    <row r="264" spans="1:7" s="31" customFormat="1" ht="12.75" customHeight="1">
      <c r="A264" s="9"/>
      <c r="B264" s="8" t="s">
        <v>10</v>
      </c>
      <c r="C264" s="8"/>
      <c r="D264" s="8"/>
      <c r="E264" s="24">
        <f>SUM(E257:E263)</f>
        <v>22</v>
      </c>
      <c r="F264" s="24">
        <f>SUM(E264:E264)</f>
        <v>22</v>
      </c>
      <c r="G264" s="33">
        <f>G257</f>
        <v>22</v>
      </c>
    </row>
    <row r="265" spans="1:7" s="31" customFormat="1" ht="12.75" customHeight="1">
      <c r="A265" s="9" t="s">
        <v>64</v>
      </c>
      <c r="B265" s="7" t="s">
        <v>27</v>
      </c>
      <c r="C265" s="27" t="s">
        <v>23</v>
      </c>
      <c r="D265" s="27">
        <v>6</v>
      </c>
      <c r="E265" s="28">
        <v>0</v>
      </c>
      <c r="F265" s="29">
        <f>E265</f>
        <v>0</v>
      </c>
      <c r="G265" s="6">
        <f>SUM(F265:F266)</f>
        <v>1</v>
      </c>
    </row>
    <row r="266" spans="1:7" s="31" customFormat="1" ht="12.75" customHeight="1">
      <c r="A266" s="9"/>
      <c r="B266" s="7"/>
      <c r="C266" s="27" t="s">
        <v>41</v>
      </c>
      <c r="D266" s="27">
        <v>6</v>
      </c>
      <c r="E266" s="28">
        <v>1</v>
      </c>
      <c r="F266" s="29">
        <f>E266</f>
        <v>1</v>
      </c>
      <c r="G266" s="6"/>
    </row>
    <row r="267" spans="1:7" s="31" customFormat="1" ht="12.75" customHeight="1">
      <c r="A267" s="9"/>
      <c r="B267" s="8" t="s">
        <v>10</v>
      </c>
      <c r="C267" s="8"/>
      <c r="D267" s="8"/>
      <c r="E267" s="24">
        <f>SUM(E265:E266)</f>
        <v>1</v>
      </c>
      <c r="F267" s="24">
        <f>SUM(E267:E267)</f>
        <v>1</v>
      </c>
      <c r="G267" s="33">
        <f>G265</f>
        <v>1</v>
      </c>
    </row>
    <row r="268" spans="1:7" s="31" customFormat="1" ht="12.75" customHeight="1">
      <c r="A268" s="9" t="s">
        <v>65</v>
      </c>
      <c r="B268" s="7" t="s">
        <v>38</v>
      </c>
      <c r="C268" s="27" t="s">
        <v>21</v>
      </c>
      <c r="D268" s="27">
        <v>6</v>
      </c>
      <c r="E268" s="28">
        <v>1</v>
      </c>
      <c r="F268" s="29">
        <f>E268</f>
        <v>1</v>
      </c>
      <c r="G268" s="6">
        <f>SUM(F268:F272)</f>
        <v>12</v>
      </c>
    </row>
    <row r="269" spans="1:7" s="31" customFormat="1" ht="12.75" customHeight="1">
      <c r="A269" s="9"/>
      <c r="B269" s="7"/>
      <c r="C269" s="27" t="s">
        <v>21</v>
      </c>
      <c r="D269" s="27">
        <v>9</v>
      </c>
      <c r="E269" s="28">
        <v>7</v>
      </c>
      <c r="F269" s="29">
        <f>E269</f>
        <v>7</v>
      </c>
      <c r="G269" s="6"/>
    </row>
    <row r="270" spans="1:7" s="31" customFormat="1" ht="12.75" customHeight="1">
      <c r="A270" s="9"/>
      <c r="B270" s="7"/>
      <c r="C270" s="27" t="s">
        <v>22</v>
      </c>
      <c r="D270" s="27">
        <v>6</v>
      </c>
      <c r="E270" s="28">
        <v>0</v>
      </c>
      <c r="F270" s="29">
        <f>E270</f>
        <v>0</v>
      </c>
      <c r="G270" s="6"/>
    </row>
    <row r="271" spans="1:7" s="31" customFormat="1" ht="12.75" customHeight="1">
      <c r="A271" s="9"/>
      <c r="B271" s="7"/>
      <c r="C271" s="27" t="s">
        <v>23</v>
      </c>
      <c r="D271" s="27">
        <v>6</v>
      </c>
      <c r="E271" s="28">
        <v>2</v>
      </c>
      <c r="F271" s="29">
        <f>E271</f>
        <v>2</v>
      </c>
      <c r="G271" s="6"/>
    </row>
    <row r="272" spans="1:7" s="31" customFormat="1" ht="12.75" customHeight="1">
      <c r="A272" s="9"/>
      <c r="B272" s="7"/>
      <c r="C272" s="27" t="s">
        <v>23</v>
      </c>
      <c r="D272" s="27">
        <v>9</v>
      </c>
      <c r="E272" s="28">
        <v>2</v>
      </c>
      <c r="F272" s="29">
        <f>E272</f>
        <v>2</v>
      </c>
      <c r="G272" s="6"/>
    </row>
    <row r="273" spans="1:7" s="31" customFormat="1" ht="12.75" customHeight="1">
      <c r="A273" s="9"/>
      <c r="B273" s="8" t="s">
        <v>10</v>
      </c>
      <c r="C273" s="8"/>
      <c r="D273" s="8"/>
      <c r="E273" s="24">
        <f>SUM(E268:E272)</f>
        <v>12</v>
      </c>
      <c r="F273" s="24">
        <f>SUM(E273:E273)</f>
        <v>12</v>
      </c>
      <c r="G273" s="33">
        <f>G268</f>
        <v>12</v>
      </c>
    </row>
    <row r="274" spans="1:7" s="31" customFormat="1" ht="12.75" customHeight="1">
      <c r="A274" s="9" t="s">
        <v>66</v>
      </c>
      <c r="B274" s="7" t="s">
        <v>27</v>
      </c>
      <c r="C274" s="27" t="s">
        <v>41</v>
      </c>
      <c r="D274" s="27">
        <v>6</v>
      </c>
      <c r="E274" s="28">
        <v>0</v>
      </c>
      <c r="F274" s="29">
        <f>E274</f>
        <v>0</v>
      </c>
      <c r="G274" s="6">
        <f>SUM(F274:F276)</f>
        <v>2</v>
      </c>
    </row>
    <row r="275" spans="1:7" s="31" customFormat="1" ht="12.75" customHeight="1">
      <c r="A275" s="9"/>
      <c r="B275" s="7"/>
      <c r="C275" s="27" t="s">
        <v>42</v>
      </c>
      <c r="D275" s="27">
        <v>5</v>
      </c>
      <c r="E275" s="28">
        <v>0</v>
      </c>
      <c r="F275" s="29">
        <f>E275</f>
        <v>0</v>
      </c>
      <c r="G275" s="6"/>
    </row>
    <row r="276" spans="1:7" s="31" customFormat="1" ht="12.75" customHeight="1">
      <c r="A276" s="9"/>
      <c r="B276" s="7"/>
      <c r="C276" s="27" t="s">
        <v>42</v>
      </c>
      <c r="D276" s="27">
        <v>8</v>
      </c>
      <c r="E276" s="28">
        <v>2</v>
      </c>
      <c r="F276" s="29">
        <f>E276</f>
        <v>2</v>
      </c>
      <c r="G276" s="6"/>
    </row>
    <row r="277" spans="1:7" s="31" customFormat="1" ht="12.75" customHeight="1">
      <c r="A277" s="9"/>
      <c r="B277" s="8" t="s">
        <v>10</v>
      </c>
      <c r="C277" s="8"/>
      <c r="D277" s="8"/>
      <c r="E277" s="24">
        <f>SUM(E274:E276)</f>
        <v>2</v>
      </c>
      <c r="F277" s="24">
        <f>SUM(E277:E277)</f>
        <v>2</v>
      </c>
      <c r="G277" s="33">
        <f>G274</f>
        <v>2</v>
      </c>
    </row>
    <row r="278" spans="1:7" s="31" customFormat="1" ht="12.75" customHeight="1">
      <c r="A278" s="9" t="s">
        <v>67</v>
      </c>
      <c r="B278" s="7" t="s">
        <v>12</v>
      </c>
      <c r="C278" s="27" t="s">
        <v>60</v>
      </c>
      <c r="D278" s="27">
        <v>6</v>
      </c>
      <c r="E278" s="28">
        <v>2</v>
      </c>
      <c r="F278" s="29">
        <f>E278</f>
        <v>2</v>
      </c>
      <c r="G278" s="6">
        <f>SUM(F278:F281)</f>
        <v>11</v>
      </c>
    </row>
    <row r="279" spans="1:7" s="31" customFormat="1" ht="12.75" customHeight="1">
      <c r="A279" s="9"/>
      <c r="B279" s="7"/>
      <c r="C279" s="27" t="s">
        <v>60</v>
      </c>
      <c r="D279" s="27">
        <v>9</v>
      </c>
      <c r="E279" s="28">
        <v>6</v>
      </c>
      <c r="F279" s="29">
        <f>E279</f>
        <v>6</v>
      </c>
      <c r="G279" s="6"/>
    </row>
    <row r="280" spans="1:7" s="31" customFormat="1" ht="12.75" customHeight="1">
      <c r="A280" s="9"/>
      <c r="B280" s="7"/>
      <c r="C280" s="27" t="s">
        <v>68</v>
      </c>
      <c r="D280" s="27">
        <v>8</v>
      </c>
      <c r="E280" s="28">
        <v>1</v>
      </c>
      <c r="F280" s="29">
        <f>E280</f>
        <v>1</v>
      </c>
      <c r="G280" s="6"/>
    </row>
    <row r="281" spans="1:7" s="31" customFormat="1" ht="12.75" customHeight="1">
      <c r="A281" s="9"/>
      <c r="B281" s="7"/>
      <c r="C281" s="27" t="s">
        <v>68</v>
      </c>
      <c r="D281" s="27">
        <v>10</v>
      </c>
      <c r="E281" s="28">
        <v>2</v>
      </c>
      <c r="F281" s="29">
        <f>E281</f>
        <v>2</v>
      </c>
      <c r="G281" s="6"/>
    </row>
    <row r="282" spans="1:7" s="31" customFormat="1" ht="12.75" customHeight="1">
      <c r="A282" s="9"/>
      <c r="B282" s="8" t="s">
        <v>10</v>
      </c>
      <c r="C282" s="8"/>
      <c r="D282" s="8"/>
      <c r="E282" s="24">
        <f>SUM(E278:E281)</f>
        <v>11</v>
      </c>
      <c r="F282" s="24">
        <f>SUM(E282:E282)</f>
        <v>11</v>
      </c>
      <c r="G282" s="33">
        <f>G278</f>
        <v>11</v>
      </c>
    </row>
    <row r="283" spans="1:7" s="31" customFormat="1" ht="12.75" customHeight="1">
      <c r="A283" s="9" t="s">
        <v>69</v>
      </c>
      <c r="B283" s="7" t="s">
        <v>38</v>
      </c>
      <c r="C283" s="27" t="s">
        <v>21</v>
      </c>
      <c r="D283" s="27">
        <v>6</v>
      </c>
      <c r="E283" s="28">
        <v>2</v>
      </c>
      <c r="F283" s="29">
        <f>E283</f>
        <v>2</v>
      </c>
      <c r="G283" s="6">
        <f>SUM(F283:F287)</f>
        <v>55</v>
      </c>
    </row>
    <row r="284" spans="1:7" s="31" customFormat="1" ht="12.75" customHeight="1">
      <c r="A284" s="9"/>
      <c r="B284" s="7"/>
      <c r="C284" s="27" t="s">
        <v>22</v>
      </c>
      <c r="D284" s="27">
        <v>6</v>
      </c>
      <c r="E284" s="28">
        <v>5</v>
      </c>
      <c r="F284" s="29">
        <f>E284</f>
        <v>5</v>
      </c>
      <c r="G284" s="6"/>
    </row>
    <row r="285" spans="1:7" s="31" customFormat="1" ht="12.75" customHeight="1">
      <c r="A285" s="9"/>
      <c r="B285" s="7"/>
      <c r="C285" s="27" t="s">
        <v>22</v>
      </c>
      <c r="D285" s="27">
        <v>9</v>
      </c>
      <c r="E285" s="28">
        <v>4</v>
      </c>
      <c r="F285" s="29">
        <f>E285</f>
        <v>4</v>
      </c>
      <c r="G285" s="6"/>
    </row>
    <row r="286" spans="1:7" s="31" customFormat="1" ht="12.75" customHeight="1">
      <c r="A286" s="9"/>
      <c r="B286" s="7"/>
      <c r="C286" s="27" t="s">
        <v>23</v>
      </c>
      <c r="D286" s="27">
        <v>6</v>
      </c>
      <c r="E286" s="28">
        <v>19</v>
      </c>
      <c r="F286" s="29">
        <f>E286</f>
        <v>19</v>
      </c>
      <c r="G286" s="6"/>
    </row>
    <row r="287" spans="1:7" s="31" customFormat="1" ht="12.75" customHeight="1">
      <c r="A287" s="9"/>
      <c r="B287" s="7"/>
      <c r="C287" s="27" t="s">
        <v>23</v>
      </c>
      <c r="D287" s="27">
        <v>9</v>
      </c>
      <c r="E287" s="28">
        <v>25</v>
      </c>
      <c r="F287" s="29">
        <f>E287</f>
        <v>25</v>
      </c>
      <c r="G287" s="6"/>
    </row>
    <row r="288" spans="1:7" s="31" customFormat="1" ht="12.75" customHeight="1">
      <c r="A288" s="9"/>
      <c r="B288" s="8" t="s">
        <v>10</v>
      </c>
      <c r="C288" s="8"/>
      <c r="D288" s="8"/>
      <c r="E288" s="24">
        <f>SUM(E283:E287)</f>
        <v>55</v>
      </c>
      <c r="F288" s="24">
        <f>SUM(E288:E288)</f>
        <v>55</v>
      </c>
      <c r="G288" s="33">
        <f>G283</f>
        <v>55</v>
      </c>
    </row>
    <row r="289" spans="1:7" s="31" customFormat="1" ht="12.75" customHeight="1">
      <c r="A289" s="9" t="s">
        <v>70</v>
      </c>
      <c r="B289" s="7" t="s">
        <v>27</v>
      </c>
      <c r="C289" s="27" t="s">
        <v>41</v>
      </c>
      <c r="D289" s="27">
        <v>6</v>
      </c>
      <c r="E289" s="28">
        <v>4</v>
      </c>
      <c r="F289" s="29">
        <f>E289</f>
        <v>4</v>
      </c>
      <c r="G289" s="5">
        <f>SUM(F289:F292)</f>
        <v>19</v>
      </c>
    </row>
    <row r="290" spans="1:7" s="31" customFormat="1" ht="12.75" customHeight="1">
      <c r="A290" s="9"/>
      <c r="B290" s="7"/>
      <c r="C290" s="27" t="s">
        <v>41</v>
      </c>
      <c r="D290" s="27">
        <v>9</v>
      </c>
      <c r="E290" s="28">
        <v>5</v>
      </c>
      <c r="F290" s="29">
        <f>E290</f>
        <v>5</v>
      </c>
      <c r="G290" s="5"/>
    </row>
    <row r="291" spans="1:7" s="31" customFormat="1" ht="12.75" customHeight="1">
      <c r="A291" s="9"/>
      <c r="B291" s="7"/>
      <c r="C291" s="27" t="s">
        <v>42</v>
      </c>
      <c r="D291" s="27">
        <v>5</v>
      </c>
      <c r="E291" s="28">
        <v>2</v>
      </c>
      <c r="F291" s="29">
        <f>E291</f>
        <v>2</v>
      </c>
      <c r="G291" s="5"/>
    </row>
    <row r="292" spans="1:7" s="31" customFormat="1" ht="12.75" customHeight="1">
      <c r="A292" s="9"/>
      <c r="B292" s="7"/>
      <c r="C292" s="27" t="s">
        <v>42</v>
      </c>
      <c r="D292" s="27">
        <v>8</v>
      </c>
      <c r="E292" s="28">
        <v>8</v>
      </c>
      <c r="F292" s="29">
        <f>E292</f>
        <v>8</v>
      </c>
      <c r="G292" s="5"/>
    </row>
    <row r="293" spans="1:7" s="31" customFormat="1" ht="12.75" customHeight="1">
      <c r="A293" s="9"/>
      <c r="B293" s="8" t="s">
        <v>10</v>
      </c>
      <c r="C293" s="8"/>
      <c r="D293" s="8"/>
      <c r="E293" s="24">
        <f>SUM(E289:E292)</f>
        <v>19</v>
      </c>
      <c r="F293" s="24">
        <f>SUM(E293:E293)</f>
        <v>19</v>
      </c>
      <c r="G293" s="33">
        <f>G289</f>
        <v>19</v>
      </c>
    </row>
    <row r="294" spans="1:7" s="31" customFormat="1" ht="12.75" customHeight="1">
      <c r="A294" s="9" t="s">
        <v>71</v>
      </c>
      <c r="B294" s="7" t="s">
        <v>27</v>
      </c>
      <c r="C294" s="27" t="s">
        <v>60</v>
      </c>
      <c r="D294" s="27">
        <v>5</v>
      </c>
      <c r="E294" s="28">
        <v>4</v>
      </c>
      <c r="F294" s="29">
        <f>E294</f>
        <v>4</v>
      </c>
      <c r="G294" s="6">
        <f>SUM(F294:F295)</f>
        <v>14</v>
      </c>
    </row>
    <row r="295" spans="1:7" s="31" customFormat="1" ht="12.75" customHeight="1">
      <c r="A295" s="9"/>
      <c r="B295" s="7"/>
      <c r="C295" s="27" t="s">
        <v>60</v>
      </c>
      <c r="D295" s="27">
        <v>8</v>
      </c>
      <c r="E295" s="28">
        <v>10</v>
      </c>
      <c r="F295" s="29">
        <f>E295</f>
        <v>10</v>
      </c>
      <c r="G295" s="6"/>
    </row>
    <row r="296" spans="1:7" s="31" customFormat="1" ht="12.75" customHeight="1">
      <c r="A296" s="9"/>
      <c r="B296" s="8" t="s">
        <v>10</v>
      </c>
      <c r="C296" s="8"/>
      <c r="D296" s="8"/>
      <c r="E296" s="24">
        <f>SUM(E294:E295)</f>
        <v>14</v>
      </c>
      <c r="F296" s="24">
        <f>SUM(E296:E296)</f>
        <v>14</v>
      </c>
      <c r="G296" s="33">
        <f>G294</f>
        <v>14</v>
      </c>
    </row>
    <row r="297" spans="1:7" s="31" customFormat="1" ht="12.75" customHeight="1">
      <c r="A297" s="9" t="s">
        <v>72</v>
      </c>
      <c r="B297" s="7" t="s">
        <v>27</v>
      </c>
      <c r="C297" s="27" t="s">
        <v>60</v>
      </c>
      <c r="D297" s="27">
        <v>5</v>
      </c>
      <c r="E297" s="28">
        <v>0</v>
      </c>
      <c r="F297" s="29">
        <f>E297</f>
        <v>0</v>
      </c>
      <c r="G297" s="6">
        <f>(F297+F298)</f>
        <v>2</v>
      </c>
    </row>
    <row r="298" spans="1:7" s="31" customFormat="1" ht="12.75" customHeight="1">
      <c r="A298" s="9"/>
      <c r="B298" s="7"/>
      <c r="C298" s="27" t="s">
        <v>60</v>
      </c>
      <c r="D298" s="27">
        <v>8</v>
      </c>
      <c r="E298" s="28">
        <v>2</v>
      </c>
      <c r="F298" s="29">
        <f>E298</f>
        <v>2</v>
      </c>
      <c r="G298" s="6"/>
    </row>
    <row r="299" spans="1:7" s="31" customFormat="1" ht="12.75" customHeight="1">
      <c r="A299" s="9"/>
      <c r="B299" s="8" t="s">
        <v>10</v>
      </c>
      <c r="C299" s="8"/>
      <c r="D299" s="8"/>
      <c r="E299" s="24">
        <f>SUM(E297:E298)</f>
        <v>2</v>
      </c>
      <c r="F299" s="24">
        <f>SUM(E299:E299)</f>
        <v>2</v>
      </c>
      <c r="G299" s="33">
        <f>G297</f>
        <v>2</v>
      </c>
    </row>
    <row r="300" spans="1:7" s="31" customFormat="1" ht="12.75" customHeight="1">
      <c r="A300" s="9" t="s">
        <v>73</v>
      </c>
      <c r="B300" s="7" t="s">
        <v>27</v>
      </c>
      <c r="C300" s="27" t="s">
        <v>60</v>
      </c>
      <c r="D300" s="27">
        <v>5</v>
      </c>
      <c r="E300" s="28">
        <v>1</v>
      </c>
      <c r="F300" s="29">
        <f>E300</f>
        <v>1</v>
      </c>
      <c r="G300" s="6">
        <f>SUM(F300:F301)</f>
        <v>2</v>
      </c>
    </row>
    <row r="301" spans="1:7" s="31" customFormat="1" ht="12.75" customHeight="1">
      <c r="A301" s="9"/>
      <c r="B301" s="7"/>
      <c r="C301" s="27" t="s">
        <v>60</v>
      </c>
      <c r="D301" s="27">
        <v>8</v>
      </c>
      <c r="E301" s="28">
        <v>1</v>
      </c>
      <c r="F301" s="29">
        <f>E301</f>
        <v>1</v>
      </c>
      <c r="G301" s="6"/>
    </row>
    <row r="302" spans="1:7" s="31" customFormat="1" ht="12.75" customHeight="1">
      <c r="A302" s="9"/>
      <c r="B302" s="8" t="s">
        <v>10</v>
      </c>
      <c r="C302" s="8"/>
      <c r="D302" s="8"/>
      <c r="E302" s="24">
        <f>SUM(E300:E301)</f>
        <v>2</v>
      </c>
      <c r="F302" s="24">
        <f>SUM(E302:E302)</f>
        <v>2</v>
      </c>
      <c r="G302" s="33">
        <f>G300</f>
        <v>2</v>
      </c>
    </row>
    <row r="303" spans="1:7" s="31" customFormat="1" ht="12.75" customHeight="1">
      <c r="A303" s="9" t="s">
        <v>74</v>
      </c>
      <c r="B303" s="7" t="s">
        <v>27</v>
      </c>
      <c r="C303" s="27" t="s">
        <v>60</v>
      </c>
      <c r="D303" s="27">
        <v>5</v>
      </c>
      <c r="E303" s="28">
        <v>1</v>
      </c>
      <c r="F303" s="29">
        <f>E303</f>
        <v>1</v>
      </c>
      <c r="G303" s="6">
        <f>SUM(F303:F305)</f>
        <v>5</v>
      </c>
    </row>
    <row r="304" spans="1:7" s="31" customFormat="1" ht="12.75" customHeight="1">
      <c r="A304" s="9"/>
      <c r="B304" s="7"/>
      <c r="C304" s="27" t="s">
        <v>60</v>
      </c>
      <c r="D304" s="27">
        <v>8</v>
      </c>
      <c r="E304" s="28">
        <v>4</v>
      </c>
      <c r="F304" s="29">
        <f>E304</f>
        <v>4</v>
      </c>
      <c r="G304" s="6"/>
    </row>
    <row r="305" spans="1:7" s="31" customFormat="1" ht="12.75" customHeight="1">
      <c r="A305" s="9"/>
      <c r="B305" s="7"/>
      <c r="C305" s="27" t="s">
        <v>60</v>
      </c>
      <c r="D305" s="27">
        <v>10</v>
      </c>
      <c r="E305" s="28">
        <v>0</v>
      </c>
      <c r="F305" s="29">
        <f>E305</f>
        <v>0</v>
      </c>
      <c r="G305" s="6"/>
    </row>
    <row r="306" spans="1:7" s="31" customFormat="1" ht="12.75" customHeight="1">
      <c r="A306" s="9"/>
      <c r="B306" s="8" t="s">
        <v>10</v>
      </c>
      <c r="C306" s="8"/>
      <c r="D306" s="8"/>
      <c r="E306" s="24">
        <f>SUM(E303:E305)</f>
        <v>5</v>
      </c>
      <c r="F306" s="24">
        <f>SUM(E306:E306)</f>
        <v>5</v>
      </c>
      <c r="G306" s="33">
        <f>G303</f>
        <v>5</v>
      </c>
    </row>
    <row r="307" spans="1:7" s="31" customFormat="1" ht="12.75" customHeight="1">
      <c r="A307" s="9" t="s">
        <v>75</v>
      </c>
      <c r="B307" s="7" t="s">
        <v>27</v>
      </c>
      <c r="C307" s="27" t="s">
        <v>60</v>
      </c>
      <c r="D307" s="27">
        <v>5</v>
      </c>
      <c r="E307" s="28">
        <v>0</v>
      </c>
      <c r="F307" s="29">
        <f>E307</f>
        <v>0</v>
      </c>
      <c r="G307" s="6">
        <f>SUM(F307:F308)</f>
        <v>2</v>
      </c>
    </row>
    <row r="308" spans="1:7" s="31" customFormat="1" ht="12.75" customHeight="1">
      <c r="A308" s="9"/>
      <c r="B308" s="7"/>
      <c r="C308" s="27" t="s">
        <v>60</v>
      </c>
      <c r="D308" s="27">
        <v>8</v>
      </c>
      <c r="E308" s="28">
        <v>2</v>
      </c>
      <c r="F308" s="29">
        <f>E308</f>
        <v>2</v>
      </c>
      <c r="G308" s="6">
        <f>F308</f>
        <v>2</v>
      </c>
    </row>
    <row r="309" spans="1:7" s="31" customFormat="1" ht="12.75" customHeight="1">
      <c r="A309" s="9"/>
      <c r="B309" s="8" t="s">
        <v>10</v>
      </c>
      <c r="C309" s="8"/>
      <c r="D309" s="8"/>
      <c r="E309" s="24">
        <f>SUM(E307:E308)</f>
        <v>2</v>
      </c>
      <c r="F309" s="24">
        <f>SUM(E309:E309)</f>
        <v>2</v>
      </c>
      <c r="G309" s="33">
        <f>G307</f>
        <v>2</v>
      </c>
    </row>
    <row r="310" spans="1:7" s="31" customFormat="1" ht="12.75" customHeight="1">
      <c r="A310" s="9" t="s">
        <v>76</v>
      </c>
      <c r="B310" s="7" t="s">
        <v>27</v>
      </c>
      <c r="C310" s="27" t="s">
        <v>60</v>
      </c>
      <c r="D310" s="27">
        <v>8</v>
      </c>
      <c r="E310" s="28">
        <v>1</v>
      </c>
      <c r="F310" s="29">
        <f>E310</f>
        <v>1</v>
      </c>
      <c r="G310" s="6">
        <f>SUM(F310:F311)</f>
        <v>1</v>
      </c>
    </row>
    <row r="311" spans="1:7" s="31" customFormat="1" ht="12.75" customHeight="1">
      <c r="A311" s="9"/>
      <c r="B311" s="7"/>
      <c r="C311" s="27" t="s">
        <v>60</v>
      </c>
      <c r="D311" s="27">
        <v>10</v>
      </c>
      <c r="E311" s="28">
        <v>0</v>
      </c>
      <c r="F311" s="29">
        <f>E311</f>
        <v>0</v>
      </c>
      <c r="G311" s="6">
        <f>F311</f>
        <v>0</v>
      </c>
    </row>
    <row r="312" spans="1:7" s="31" customFormat="1" ht="12.75" customHeight="1">
      <c r="A312" s="9"/>
      <c r="B312" s="8" t="s">
        <v>10</v>
      </c>
      <c r="C312" s="8"/>
      <c r="D312" s="8"/>
      <c r="E312" s="24">
        <f>SUM(E310:E311)</f>
        <v>1</v>
      </c>
      <c r="F312" s="24">
        <f>SUM(E312:E312)</f>
        <v>1</v>
      </c>
      <c r="G312" s="33">
        <f>G310</f>
        <v>1</v>
      </c>
    </row>
    <row r="313" spans="1:7" s="31" customFormat="1" ht="12.75" customHeight="1">
      <c r="A313" s="9" t="s">
        <v>77</v>
      </c>
      <c r="B313" s="7" t="s">
        <v>12</v>
      </c>
      <c r="C313" s="27" t="s">
        <v>41</v>
      </c>
      <c r="D313" s="27">
        <v>8</v>
      </c>
      <c r="E313" s="28">
        <v>8</v>
      </c>
      <c r="F313" s="29">
        <f t="shared" ref="F313:F318" si="18">E313</f>
        <v>8</v>
      </c>
      <c r="G313" s="6">
        <f>SUM(F313:F318)</f>
        <v>32</v>
      </c>
    </row>
    <row r="314" spans="1:7" s="31" customFormat="1" ht="12.75" customHeight="1">
      <c r="A314" s="9"/>
      <c r="B314" s="7"/>
      <c r="C314" s="27" t="s">
        <v>42</v>
      </c>
      <c r="D314" s="27">
        <v>5</v>
      </c>
      <c r="E314" s="28">
        <v>8</v>
      </c>
      <c r="F314" s="29">
        <f t="shared" si="18"/>
        <v>8</v>
      </c>
      <c r="G314" s="6"/>
    </row>
    <row r="315" spans="1:7" s="31" customFormat="1" ht="12.75" customHeight="1">
      <c r="A315" s="9"/>
      <c r="B315" s="7"/>
      <c r="C315" s="27" t="s">
        <v>42</v>
      </c>
      <c r="D315" s="27">
        <v>6</v>
      </c>
      <c r="E315" s="28">
        <v>0</v>
      </c>
      <c r="F315" s="29">
        <f t="shared" si="18"/>
        <v>0</v>
      </c>
      <c r="G315" s="6"/>
    </row>
    <row r="316" spans="1:7" s="31" customFormat="1" ht="12.75" customHeight="1">
      <c r="A316" s="9"/>
      <c r="B316" s="7"/>
      <c r="C316" s="27" t="s">
        <v>42</v>
      </c>
      <c r="D316" s="27">
        <v>9</v>
      </c>
      <c r="E316" s="28">
        <v>1</v>
      </c>
      <c r="F316" s="29">
        <f t="shared" si="18"/>
        <v>1</v>
      </c>
      <c r="G316" s="6"/>
    </row>
    <row r="317" spans="1:7" s="31" customFormat="1" ht="12.75" customHeight="1">
      <c r="A317" s="9"/>
      <c r="B317" s="7"/>
      <c r="C317" s="27" t="s">
        <v>60</v>
      </c>
      <c r="D317" s="27">
        <v>6</v>
      </c>
      <c r="E317" s="28">
        <v>3</v>
      </c>
      <c r="F317" s="29">
        <f t="shared" si="18"/>
        <v>3</v>
      </c>
      <c r="G317" s="6"/>
    </row>
    <row r="318" spans="1:7" s="31" customFormat="1" ht="12.75" customHeight="1">
      <c r="A318" s="9"/>
      <c r="B318" s="7"/>
      <c r="C318" s="27" t="s">
        <v>60</v>
      </c>
      <c r="D318" s="27">
        <v>9</v>
      </c>
      <c r="E318" s="28">
        <v>12</v>
      </c>
      <c r="F318" s="29">
        <f t="shared" si="18"/>
        <v>12</v>
      </c>
      <c r="G318" s="6"/>
    </row>
    <row r="319" spans="1:7" s="31" customFormat="1" ht="12.75" customHeight="1">
      <c r="A319" s="9"/>
      <c r="B319" s="8" t="s">
        <v>10</v>
      </c>
      <c r="C319" s="8"/>
      <c r="D319" s="8"/>
      <c r="E319" s="24">
        <f>SUM(E313:E318)</f>
        <v>32</v>
      </c>
      <c r="F319" s="24">
        <f>SUM(E319:E319)</f>
        <v>32</v>
      </c>
      <c r="G319" s="33">
        <f>G313</f>
        <v>32</v>
      </c>
    </row>
    <row r="320" spans="1:7" s="31" customFormat="1" ht="12.75" customHeight="1">
      <c r="A320" s="9" t="s">
        <v>78</v>
      </c>
      <c r="B320" s="7" t="s">
        <v>12</v>
      </c>
      <c r="C320" s="27" t="s">
        <v>41</v>
      </c>
      <c r="D320" s="27">
        <v>8</v>
      </c>
      <c r="E320" s="28">
        <v>0</v>
      </c>
      <c r="F320" s="29">
        <f>E320</f>
        <v>0</v>
      </c>
      <c r="G320" s="6">
        <f>SUM(F320:F322)</f>
        <v>1</v>
      </c>
    </row>
    <row r="321" spans="1:7" s="31" customFormat="1" ht="12.75" customHeight="1">
      <c r="A321" s="9"/>
      <c r="B321" s="7"/>
      <c r="C321" s="27" t="s">
        <v>42</v>
      </c>
      <c r="D321" s="27">
        <v>6</v>
      </c>
      <c r="E321" s="28">
        <v>0</v>
      </c>
      <c r="F321" s="29">
        <f>E321</f>
        <v>0</v>
      </c>
      <c r="G321" s="6"/>
    </row>
    <row r="322" spans="1:7" s="31" customFormat="1" ht="12.75" customHeight="1">
      <c r="A322" s="9"/>
      <c r="B322" s="7"/>
      <c r="C322" s="27" t="s">
        <v>60</v>
      </c>
      <c r="D322" s="27">
        <v>6</v>
      </c>
      <c r="E322" s="28">
        <v>1</v>
      </c>
      <c r="F322" s="29">
        <f>E322</f>
        <v>1</v>
      </c>
      <c r="G322" s="6"/>
    </row>
    <row r="323" spans="1:7" s="31" customFormat="1" ht="12.75" customHeight="1">
      <c r="A323" s="9"/>
      <c r="B323" s="8" t="s">
        <v>10</v>
      </c>
      <c r="C323" s="8"/>
      <c r="D323" s="8"/>
      <c r="E323" s="24">
        <f>SUM(E320:E322)</f>
        <v>1</v>
      </c>
      <c r="F323" s="24">
        <f>SUM(E323:E323)</f>
        <v>1</v>
      </c>
      <c r="G323" s="33">
        <f>G320</f>
        <v>1</v>
      </c>
    </row>
    <row r="324" spans="1:7" s="31" customFormat="1" ht="12.75" customHeight="1">
      <c r="A324" s="9" t="s">
        <v>79</v>
      </c>
      <c r="B324" s="7" t="s">
        <v>12</v>
      </c>
      <c r="C324" s="27" t="s">
        <v>41</v>
      </c>
      <c r="D324" s="27">
        <v>8</v>
      </c>
      <c r="E324" s="28">
        <v>1</v>
      </c>
      <c r="F324" s="29">
        <f>E324</f>
        <v>1</v>
      </c>
      <c r="G324" s="4">
        <f>SUM(F324:F328)</f>
        <v>6</v>
      </c>
    </row>
    <row r="325" spans="1:7" s="31" customFormat="1" ht="12.75" customHeight="1">
      <c r="A325" s="9"/>
      <c r="B325" s="7"/>
      <c r="C325" s="27" t="s">
        <v>42</v>
      </c>
      <c r="D325" s="27">
        <v>5</v>
      </c>
      <c r="E325" s="28">
        <v>4</v>
      </c>
      <c r="F325" s="29">
        <f>E325</f>
        <v>4</v>
      </c>
      <c r="G325" s="4"/>
    </row>
    <row r="326" spans="1:7" s="31" customFormat="1" ht="12.75" customHeight="1">
      <c r="A326" s="9"/>
      <c r="B326" s="7"/>
      <c r="C326" s="27" t="s">
        <v>42</v>
      </c>
      <c r="D326" s="27">
        <v>6</v>
      </c>
      <c r="E326" s="28">
        <v>0</v>
      </c>
      <c r="F326" s="29">
        <f>E326</f>
        <v>0</v>
      </c>
      <c r="G326" s="4"/>
    </row>
    <row r="327" spans="1:7" s="31" customFormat="1" ht="12.75" customHeight="1">
      <c r="A327" s="9"/>
      <c r="B327" s="7"/>
      <c r="C327" s="27" t="s">
        <v>42</v>
      </c>
      <c r="D327" s="27">
        <v>9</v>
      </c>
      <c r="E327" s="28">
        <v>1</v>
      </c>
      <c r="F327" s="29">
        <f>E327</f>
        <v>1</v>
      </c>
      <c r="G327" s="4"/>
    </row>
    <row r="328" spans="1:7" s="31" customFormat="1" ht="12.75" customHeight="1">
      <c r="A328" s="9"/>
      <c r="B328" s="7"/>
      <c r="C328" s="27" t="s">
        <v>60</v>
      </c>
      <c r="D328" s="27">
        <v>6</v>
      </c>
      <c r="E328" s="28">
        <v>0</v>
      </c>
      <c r="F328" s="29">
        <f>E328</f>
        <v>0</v>
      </c>
      <c r="G328" s="4"/>
    </row>
    <row r="329" spans="1:7" s="31" customFormat="1" ht="12.75" customHeight="1">
      <c r="A329" s="9"/>
      <c r="B329" s="8" t="s">
        <v>10</v>
      </c>
      <c r="C329" s="8"/>
      <c r="D329" s="8"/>
      <c r="E329" s="24">
        <f>SUM(E324:E328)</f>
        <v>6</v>
      </c>
      <c r="F329" s="24">
        <f>SUM(E329:E329)</f>
        <v>6</v>
      </c>
      <c r="G329" s="33">
        <f>G324</f>
        <v>6</v>
      </c>
    </row>
    <row r="330" spans="1:7" s="31" customFormat="1" ht="12.75" customHeight="1">
      <c r="A330" s="9" t="s">
        <v>80</v>
      </c>
      <c r="B330" s="7" t="s">
        <v>12</v>
      </c>
      <c r="C330" s="27" t="s">
        <v>41</v>
      </c>
      <c r="D330" s="27">
        <v>8</v>
      </c>
      <c r="E330" s="36">
        <v>0</v>
      </c>
      <c r="F330" s="24"/>
      <c r="G330" s="6">
        <f>SUM(F330:F332)</f>
        <v>0</v>
      </c>
    </row>
    <row r="331" spans="1:7" s="31" customFormat="1" ht="12.75" customHeight="1">
      <c r="A331" s="9"/>
      <c r="B331" s="7"/>
      <c r="C331" s="27" t="s">
        <v>42</v>
      </c>
      <c r="D331" s="27">
        <v>6</v>
      </c>
      <c r="E331" s="36">
        <v>0</v>
      </c>
      <c r="F331" s="24"/>
      <c r="G331" s="6"/>
    </row>
    <row r="332" spans="1:7" s="31" customFormat="1" ht="12.75" customHeight="1">
      <c r="A332" s="9"/>
      <c r="B332" s="7"/>
      <c r="C332" s="27" t="s">
        <v>60</v>
      </c>
      <c r="D332" s="27">
        <v>6</v>
      </c>
      <c r="E332" s="36">
        <v>0</v>
      </c>
      <c r="F332" s="24"/>
      <c r="G332" s="6"/>
    </row>
    <row r="333" spans="1:7" s="31" customFormat="1" ht="12.75" customHeight="1">
      <c r="A333" s="9"/>
      <c r="B333" s="8" t="s">
        <v>10</v>
      </c>
      <c r="C333" s="8"/>
      <c r="D333" s="8"/>
      <c r="E333" s="24">
        <f>SUM(E330:E332)</f>
        <v>0</v>
      </c>
      <c r="F333" s="24">
        <f>SUM(E333:E333)</f>
        <v>0</v>
      </c>
      <c r="G333" s="33">
        <f>F333</f>
        <v>0</v>
      </c>
    </row>
    <row r="334" spans="1:7" s="31" customFormat="1" ht="12.75" customHeight="1">
      <c r="A334" s="9" t="s">
        <v>81</v>
      </c>
      <c r="B334" s="7" t="s">
        <v>12</v>
      </c>
      <c r="C334" s="27" t="s">
        <v>41</v>
      </c>
      <c r="D334" s="27">
        <v>8</v>
      </c>
      <c r="E334" s="28">
        <v>0</v>
      </c>
      <c r="F334" s="29">
        <f>E334</f>
        <v>0</v>
      </c>
      <c r="G334" s="6">
        <f>SUM(F334:F338)</f>
        <v>4</v>
      </c>
    </row>
    <row r="335" spans="1:7" s="31" customFormat="1" ht="12.75" customHeight="1">
      <c r="A335" s="9"/>
      <c r="B335" s="7"/>
      <c r="C335" s="27" t="s">
        <v>42</v>
      </c>
      <c r="D335" s="27">
        <v>5</v>
      </c>
      <c r="E335" s="28">
        <v>1</v>
      </c>
      <c r="F335" s="29">
        <f>E335</f>
        <v>1</v>
      </c>
      <c r="G335" s="6"/>
    </row>
    <row r="336" spans="1:7" s="31" customFormat="1" ht="12.75" customHeight="1">
      <c r="A336" s="9"/>
      <c r="B336" s="7"/>
      <c r="C336" s="27" t="s">
        <v>42</v>
      </c>
      <c r="D336" s="27">
        <v>6</v>
      </c>
      <c r="E336" s="28">
        <v>0</v>
      </c>
      <c r="F336" s="29">
        <f>E336</f>
        <v>0</v>
      </c>
      <c r="G336" s="6"/>
    </row>
    <row r="337" spans="1:7" s="31" customFormat="1" ht="12.75" customHeight="1">
      <c r="A337" s="9"/>
      <c r="B337" s="7"/>
      <c r="C337" s="27" t="s">
        <v>60</v>
      </c>
      <c r="D337" s="27">
        <v>6</v>
      </c>
      <c r="E337" s="28">
        <v>0</v>
      </c>
      <c r="F337" s="29">
        <f>E337</f>
        <v>0</v>
      </c>
      <c r="G337" s="6"/>
    </row>
    <row r="338" spans="1:7" s="31" customFormat="1" ht="12.75" customHeight="1">
      <c r="A338" s="9"/>
      <c r="B338" s="7"/>
      <c r="C338" s="27" t="s">
        <v>60</v>
      </c>
      <c r="D338" s="27">
        <v>9</v>
      </c>
      <c r="E338" s="28">
        <v>3</v>
      </c>
      <c r="F338" s="29">
        <f>E338</f>
        <v>3</v>
      </c>
      <c r="G338" s="6"/>
    </row>
    <row r="339" spans="1:7" s="31" customFormat="1" ht="12.75" customHeight="1">
      <c r="A339" s="9"/>
      <c r="B339" s="8" t="s">
        <v>10</v>
      </c>
      <c r="C339" s="8"/>
      <c r="D339" s="8"/>
      <c r="E339" s="24">
        <f>SUM(E334:E338)</f>
        <v>4</v>
      </c>
      <c r="F339" s="24">
        <f>SUM(E339:E339)</f>
        <v>4</v>
      </c>
      <c r="G339" s="33">
        <f>G334</f>
        <v>4</v>
      </c>
    </row>
    <row r="340" spans="1:7" s="31" customFormat="1" ht="12.75" customHeight="1">
      <c r="A340" s="9" t="s">
        <v>82</v>
      </c>
      <c r="B340" s="7" t="s">
        <v>12</v>
      </c>
      <c r="C340" s="27" t="s">
        <v>41</v>
      </c>
      <c r="D340" s="27">
        <v>8</v>
      </c>
      <c r="E340" s="28">
        <v>0</v>
      </c>
      <c r="F340" s="29">
        <f>E340</f>
        <v>0</v>
      </c>
      <c r="G340" s="6">
        <f>SUM(F340:F344)</f>
        <v>8</v>
      </c>
    </row>
    <row r="341" spans="1:7" s="31" customFormat="1" ht="12.75" customHeight="1">
      <c r="A341" s="9"/>
      <c r="B341" s="7"/>
      <c r="C341" s="27" t="s">
        <v>42</v>
      </c>
      <c r="D341" s="27">
        <v>5</v>
      </c>
      <c r="E341" s="28">
        <v>6</v>
      </c>
      <c r="F341" s="29">
        <f>E341</f>
        <v>6</v>
      </c>
      <c r="G341" s="6"/>
    </row>
    <row r="342" spans="1:7" s="31" customFormat="1" ht="12.75" customHeight="1">
      <c r="A342" s="9"/>
      <c r="B342" s="7"/>
      <c r="C342" s="27" t="s">
        <v>42</v>
      </c>
      <c r="D342" s="27">
        <v>6</v>
      </c>
      <c r="E342" s="28">
        <v>0</v>
      </c>
      <c r="F342" s="29">
        <f>E342</f>
        <v>0</v>
      </c>
      <c r="G342" s="6"/>
    </row>
    <row r="343" spans="1:7" s="31" customFormat="1" ht="12.75" customHeight="1">
      <c r="A343" s="9"/>
      <c r="B343" s="7"/>
      <c r="C343" s="27" t="s">
        <v>42</v>
      </c>
      <c r="D343" s="27">
        <v>9</v>
      </c>
      <c r="E343" s="28">
        <v>1</v>
      </c>
      <c r="F343" s="29">
        <f>E343</f>
        <v>1</v>
      </c>
      <c r="G343" s="6"/>
    </row>
    <row r="344" spans="1:7" s="31" customFormat="1" ht="12.75" customHeight="1">
      <c r="A344" s="9"/>
      <c r="B344" s="7"/>
      <c r="C344" s="27" t="s">
        <v>60</v>
      </c>
      <c r="D344" s="27">
        <v>6</v>
      </c>
      <c r="E344" s="28">
        <v>1</v>
      </c>
      <c r="F344" s="29">
        <f>E344</f>
        <v>1</v>
      </c>
      <c r="G344" s="6"/>
    </row>
    <row r="345" spans="1:7" s="31" customFormat="1" ht="12.75" customHeight="1">
      <c r="A345" s="9"/>
      <c r="B345" s="8" t="s">
        <v>10</v>
      </c>
      <c r="C345" s="8"/>
      <c r="D345" s="8"/>
      <c r="E345" s="24">
        <f>SUM(E340:E344)</f>
        <v>8</v>
      </c>
      <c r="F345" s="24">
        <f>SUM(E345:E345)</f>
        <v>8</v>
      </c>
      <c r="G345" s="33">
        <f>G340</f>
        <v>8</v>
      </c>
    </row>
    <row r="346" spans="1:7" s="31" customFormat="1" ht="12.75" customHeight="1">
      <c r="A346" s="9" t="s">
        <v>83</v>
      </c>
      <c r="B346" s="7" t="s">
        <v>12</v>
      </c>
      <c r="C346" s="27" t="s">
        <v>41</v>
      </c>
      <c r="D346" s="27">
        <v>8</v>
      </c>
      <c r="E346" s="28">
        <v>0</v>
      </c>
      <c r="F346" s="29">
        <f t="shared" ref="F346:F351" si="19">E346</f>
        <v>0</v>
      </c>
      <c r="G346" s="6">
        <f>SUM(F346:F351)</f>
        <v>17</v>
      </c>
    </row>
    <row r="347" spans="1:7" s="31" customFormat="1" ht="12.75" customHeight="1">
      <c r="A347" s="9"/>
      <c r="B347" s="7"/>
      <c r="C347" s="27" t="s">
        <v>42</v>
      </c>
      <c r="D347" s="27">
        <v>5</v>
      </c>
      <c r="E347" s="28">
        <v>5</v>
      </c>
      <c r="F347" s="29">
        <f t="shared" si="19"/>
        <v>5</v>
      </c>
      <c r="G347" s="6"/>
    </row>
    <row r="348" spans="1:7" s="31" customFormat="1" ht="12.75" customHeight="1">
      <c r="A348" s="9"/>
      <c r="B348" s="7"/>
      <c r="C348" s="27" t="s">
        <v>42</v>
      </c>
      <c r="D348" s="27">
        <v>6</v>
      </c>
      <c r="E348" s="28">
        <v>0</v>
      </c>
      <c r="F348" s="29">
        <f t="shared" si="19"/>
        <v>0</v>
      </c>
      <c r="G348" s="6"/>
    </row>
    <row r="349" spans="1:7" s="31" customFormat="1" ht="12.75" customHeight="1">
      <c r="A349" s="9"/>
      <c r="B349" s="7"/>
      <c r="C349" s="27" t="s">
        <v>42</v>
      </c>
      <c r="D349" s="27">
        <v>9</v>
      </c>
      <c r="E349" s="28">
        <v>5</v>
      </c>
      <c r="F349" s="29">
        <f t="shared" si="19"/>
        <v>5</v>
      </c>
      <c r="G349" s="6"/>
    </row>
    <row r="350" spans="1:7" s="31" customFormat="1" ht="12.75" customHeight="1">
      <c r="A350" s="9"/>
      <c r="B350" s="7"/>
      <c r="C350" s="27" t="s">
        <v>60</v>
      </c>
      <c r="D350" s="27">
        <v>6</v>
      </c>
      <c r="E350" s="28">
        <v>2</v>
      </c>
      <c r="F350" s="29">
        <f t="shared" si="19"/>
        <v>2</v>
      </c>
      <c r="G350" s="6"/>
    </row>
    <row r="351" spans="1:7" s="31" customFormat="1" ht="12.75" customHeight="1">
      <c r="A351" s="9"/>
      <c r="B351" s="7"/>
      <c r="C351" s="27" t="s">
        <v>60</v>
      </c>
      <c r="D351" s="27">
        <v>9</v>
      </c>
      <c r="E351" s="28">
        <v>5</v>
      </c>
      <c r="F351" s="29">
        <f t="shared" si="19"/>
        <v>5</v>
      </c>
      <c r="G351" s="6"/>
    </row>
    <row r="352" spans="1:7" s="31" customFormat="1" ht="12.75" customHeight="1">
      <c r="A352" s="9"/>
      <c r="B352" s="8" t="s">
        <v>10</v>
      </c>
      <c r="C352" s="8"/>
      <c r="D352" s="8"/>
      <c r="E352" s="24">
        <f>SUM(E346:E351)</f>
        <v>17</v>
      </c>
      <c r="F352" s="24">
        <f>SUM(E352:E352)</f>
        <v>17</v>
      </c>
      <c r="G352" s="33">
        <f>G346</f>
        <v>17</v>
      </c>
    </row>
    <row r="353" spans="1:7" s="31" customFormat="1" ht="12.75" customHeight="1">
      <c r="A353" s="9" t="s">
        <v>84</v>
      </c>
      <c r="B353" s="7" t="s">
        <v>12</v>
      </c>
      <c r="C353" s="27" t="s">
        <v>42</v>
      </c>
      <c r="D353" s="27">
        <v>6</v>
      </c>
      <c r="E353" s="28">
        <v>3</v>
      </c>
      <c r="F353" s="29">
        <f>E353</f>
        <v>3</v>
      </c>
      <c r="G353" s="6">
        <f>SUM(F353:F357)</f>
        <v>9</v>
      </c>
    </row>
    <row r="354" spans="1:7" s="31" customFormat="1" ht="12.75" customHeight="1">
      <c r="A354" s="9"/>
      <c r="B354" s="7"/>
      <c r="C354" s="27" t="s">
        <v>42</v>
      </c>
      <c r="D354" s="27">
        <v>9</v>
      </c>
      <c r="E354" s="28">
        <v>5</v>
      </c>
      <c r="F354" s="29">
        <f>E354</f>
        <v>5</v>
      </c>
      <c r="G354" s="6"/>
    </row>
    <row r="355" spans="1:7" s="31" customFormat="1" ht="12.75" customHeight="1">
      <c r="A355" s="9"/>
      <c r="B355" s="7"/>
      <c r="C355" s="27" t="s">
        <v>60</v>
      </c>
      <c r="D355" s="27">
        <v>6</v>
      </c>
      <c r="E355" s="28">
        <v>0</v>
      </c>
      <c r="F355" s="29">
        <f>E355</f>
        <v>0</v>
      </c>
      <c r="G355" s="6"/>
    </row>
    <row r="356" spans="1:7" s="31" customFormat="1" ht="12.75" customHeight="1">
      <c r="A356" s="9"/>
      <c r="B356" s="7"/>
      <c r="C356" s="27" t="s">
        <v>68</v>
      </c>
      <c r="D356" s="27">
        <v>8</v>
      </c>
      <c r="E356" s="28">
        <v>0</v>
      </c>
      <c r="F356" s="29">
        <f>E356</f>
        <v>0</v>
      </c>
      <c r="G356" s="6"/>
    </row>
    <row r="357" spans="1:7" s="31" customFormat="1" ht="12.75" customHeight="1">
      <c r="A357" s="9"/>
      <c r="B357" s="7"/>
      <c r="C357" s="27" t="s">
        <v>68</v>
      </c>
      <c r="D357" s="27">
        <v>10</v>
      </c>
      <c r="E357" s="28">
        <v>1</v>
      </c>
      <c r="F357" s="29">
        <f>E357</f>
        <v>1</v>
      </c>
      <c r="G357" s="6"/>
    </row>
    <row r="358" spans="1:7" s="31" customFormat="1" ht="12.75" customHeight="1">
      <c r="A358" s="9"/>
      <c r="B358" s="8" t="s">
        <v>10</v>
      </c>
      <c r="C358" s="8"/>
      <c r="D358" s="8"/>
      <c r="E358" s="24">
        <f>SUM(E353:E357)</f>
        <v>9</v>
      </c>
      <c r="F358" s="24">
        <f>SUM(E358:E358)</f>
        <v>9</v>
      </c>
      <c r="G358" s="33">
        <f>G353</f>
        <v>9</v>
      </c>
    </row>
    <row r="359" spans="1:7" s="31" customFormat="1" ht="12.75" customHeight="1">
      <c r="A359" s="9" t="s">
        <v>85</v>
      </c>
      <c r="B359" s="7" t="s">
        <v>12</v>
      </c>
      <c r="C359" s="27" t="s">
        <v>41</v>
      </c>
      <c r="D359" s="27">
        <v>8</v>
      </c>
      <c r="E359" s="28">
        <v>0</v>
      </c>
      <c r="F359" s="29">
        <f>E359</f>
        <v>0</v>
      </c>
      <c r="G359" s="6">
        <f>SUM(F359:F363)</f>
        <v>14</v>
      </c>
    </row>
    <row r="360" spans="1:7" s="31" customFormat="1" ht="12.75" customHeight="1">
      <c r="A360" s="9"/>
      <c r="B360" s="7"/>
      <c r="C360" s="27" t="s">
        <v>42</v>
      </c>
      <c r="D360" s="27">
        <v>5</v>
      </c>
      <c r="E360" s="28">
        <v>9</v>
      </c>
      <c r="F360" s="29">
        <f>E360</f>
        <v>9</v>
      </c>
      <c r="G360" s="6"/>
    </row>
    <row r="361" spans="1:7" s="31" customFormat="1" ht="12.75" customHeight="1">
      <c r="A361" s="9"/>
      <c r="B361" s="7"/>
      <c r="C361" s="27" t="s">
        <v>42</v>
      </c>
      <c r="D361" s="27">
        <v>6</v>
      </c>
      <c r="E361" s="28">
        <v>1</v>
      </c>
      <c r="F361" s="29">
        <f>E361</f>
        <v>1</v>
      </c>
      <c r="G361" s="6"/>
    </row>
    <row r="362" spans="1:7" s="31" customFormat="1" ht="12.75" customHeight="1">
      <c r="A362" s="9"/>
      <c r="B362" s="7"/>
      <c r="C362" s="27" t="s">
        <v>60</v>
      </c>
      <c r="D362" s="27">
        <v>6</v>
      </c>
      <c r="E362" s="28">
        <v>2</v>
      </c>
      <c r="F362" s="29">
        <f>E362</f>
        <v>2</v>
      </c>
      <c r="G362" s="6"/>
    </row>
    <row r="363" spans="1:7" s="31" customFormat="1" ht="12.75" customHeight="1">
      <c r="A363" s="9"/>
      <c r="B363" s="7"/>
      <c r="C363" s="27" t="s">
        <v>60</v>
      </c>
      <c r="D363" s="27">
        <v>9</v>
      </c>
      <c r="E363" s="28">
        <v>2</v>
      </c>
      <c r="F363" s="29">
        <f>E363</f>
        <v>2</v>
      </c>
      <c r="G363" s="6"/>
    </row>
    <row r="364" spans="1:7" s="31" customFormat="1" ht="12.75" customHeight="1">
      <c r="A364" s="9"/>
      <c r="B364" s="8" t="s">
        <v>10</v>
      </c>
      <c r="C364" s="8"/>
      <c r="D364" s="8"/>
      <c r="E364" s="24">
        <f>SUM(E359:E363)</f>
        <v>14</v>
      </c>
      <c r="F364" s="24">
        <f>SUM(E364:E364)</f>
        <v>14</v>
      </c>
      <c r="G364" s="33">
        <f>G359</f>
        <v>14</v>
      </c>
    </row>
    <row r="365" spans="1:7" s="31" customFormat="1" ht="12.75" customHeight="1">
      <c r="A365" s="9" t="s">
        <v>86</v>
      </c>
      <c r="B365" s="7" t="s">
        <v>12</v>
      </c>
      <c r="C365" s="27" t="s">
        <v>41</v>
      </c>
      <c r="D365" s="27">
        <v>8</v>
      </c>
      <c r="E365" s="36">
        <v>0</v>
      </c>
      <c r="F365" s="24"/>
      <c r="G365" s="3">
        <f>SUM(F365:F366)</f>
        <v>0</v>
      </c>
    </row>
    <row r="366" spans="1:7" s="31" customFormat="1" ht="12.75" customHeight="1">
      <c r="A366" s="9"/>
      <c r="B366" s="7"/>
      <c r="C366" s="27" t="s">
        <v>42</v>
      </c>
      <c r="D366" s="27">
        <v>6</v>
      </c>
      <c r="E366" s="36">
        <v>0</v>
      </c>
      <c r="F366" s="24"/>
      <c r="G366" s="3"/>
    </row>
    <row r="367" spans="1:7" s="31" customFormat="1" ht="12.75" customHeight="1">
      <c r="A367" s="9"/>
      <c r="B367" s="8" t="s">
        <v>10</v>
      </c>
      <c r="C367" s="8"/>
      <c r="D367" s="8"/>
      <c r="E367" s="24">
        <f>SUM(E365:E366)</f>
        <v>0</v>
      </c>
      <c r="F367" s="24">
        <f>SUM(F365:F366)</f>
        <v>0</v>
      </c>
      <c r="G367" s="33">
        <f>F367</f>
        <v>0</v>
      </c>
    </row>
    <row r="368" spans="1:7" s="31" customFormat="1" ht="12.75" customHeight="1">
      <c r="A368" s="9" t="s">
        <v>87</v>
      </c>
      <c r="B368" s="7" t="s">
        <v>12</v>
      </c>
      <c r="C368" s="27" t="s">
        <v>41</v>
      </c>
      <c r="D368" s="27">
        <v>8</v>
      </c>
      <c r="E368" s="28">
        <v>1</v>
      </c>
      <c r="F368" s="29">
        <f>E368</f>
        <v>1</v>
      </c>
      <c r="G368" s="6">
        <f>SUM(F368:F371)</f>
        <v>7</v>
      </c>
    </row>
    <row r="369" spans="1:7" s="31" customFormat="1" ht="12.75" customHeight="1">
      <c r="A369" s="9"/>
      <c r="B369" s="7"/>
      <c r="C369" s="27" t="s">
        <v>42</v>
      </c>
      <c r="D369" s="27">
        <v>5</v>
      </c>
      <c r="E369" s="28">
        <v>3</v>
      </c>
      <c r="F369" s="29">
        <f>E369</f>
        <v>3</v>
      </c>
      <c r="G369" s="6"/>
    </row>
    <row r="370" spans="1:7" s="31" customFormat="1" ht="12.75" customHeight="1">
      <c r="A370" s="9"/>
      <c r="B370" s="7"/>
      <c r="C370" s="27" t="s">
        <v>42</v>
      </c>
      <c r="D370" s="27">
        <v>6</v>
      </c>
      <c r="E370" s="28">
        <v>0</v>
      </c>
      <c r="F370" s="29">
        <f>E370</f>
        <v>0</v>
      </c>
      <c r="G370" s="6"/>
    </row>
    <row r="371" spans="1:7" s="31" customFormat="1" ht="12.75" customHeight="1">
      <c r="A371" s="9"/>
      <c r="B371" s="7"/>
      <c r="C371" s="27" t="s">
        <v>42</v>
      </c>
      <c r="D371" s="27">
        <v>9</v>
      </c>
      <c r="E371" s="28">
        <v>3</v>
      </c>
      <c r="F371" s="29">
        <f>E371</f>
        <v>3</v>
      </c>
      <c r="G371" s="6"/>
    </row>
    <row r="372" spans="1:7" s="31" customFormat="1" ht="12.75" customHeight="1">
      <c r="A372" s="9"/>
      <c r="B372" s="8" t="s">
        <v>10</v>
      </c>
      <c r="C372" s="8"/>
      <c r="D372" s="8"/>
      <c r="E372" s="24">
        <f>SUM(E368:E371)</f>
        <v>7</v>
      </c>
      <c r="F372" s="24">
        <f>SUM(E372:E372)</f>
        <v>7</v>
      </c>
      <c r="G372" s="33">
        <f>SUM(G368:G371)</f>
        <v>7</v>
      </c>
    </row>
    <row r="373" spans="1:7" s="31" customFormat="1" ht="12.75" customHeight="1">
      <c r="A373" s="9" t="s">
        <v>88</v>
      </c>
      <c r="B373" s="7" t="s">
        <v>12</v>
      </c>
      <c r="C373" s="27" t="s">
        <v>68</v>
      </c>
      <c r="D373" s="27">
        <v>8</v>
      </c>
      <c r="E373" s="28">
        <v>11</v>
      </c>
      <c r="F373" s="29">
        <f>E373</f>
        <v>11</v>
      </c>
      <c r="G373" s="6">
        <f>SUM(F373:F374)</f>
        <v>51</v>
      </c>
    </row>
    <row r="374" spans="1:7" s="31" customFormat="1">
      <c r="A374" s="9"/>
      <c r="B374" s="7"/>
      <c r="C374" s="27" t="s">
        <v>68</v>
      </c>
      <c r="D374" s="27">
        <v>10</v>
      </c>
      <c r="E374" s="28">
        <v>40</v>
      </c>
      <c r="F374" s="29">
        <f>E374</f>
        <v>40</v>
      </c>
      <c r="G374" s="6"/>
    </row>
    <row r="375" spans="1:7" s="31" customFormat="1" ht="12.75" customHeight="1">
      <c r="A375" s="9"/>
      <c r="B375" s="8" t="s">
        <v>10</v>
      </c>
      <c r="C375" s="8"/>
      <c r="D375" s="8"/>
      <c r="E375" s="24">
        <f>SUM(E373:E374)</f>
        <v>51</v>
      </c>
      <c r="F375" s="24">
        <f>SUM(E375:E375)</f>
        <v>51</v>
      </c>
      <c r="G375" s="33">
        <f>SUM(G373:G374)</f>
        <v>51</v>
      </c>
    </row>
    <row r="376" spans="1:7" s="31" customFormat="1" ht="12.75" customHeight="1">
      <c r="A376" s="9" t="s">
        <v>89</v>
      </c>
      <c r="B376" s="7" t="s">
        <v>38</v>
      </c>
      <c r="C376" s="27" t="s">
        <v>22</v>
      </c>
      <c r="D376" s="27">
        <v>6</v>
      </c>
      <c r="E376" s="28">
        <v>2</v>
      </c>
      <c r="F376" s="29">
        <f t="shared" ref="F376:F381" si="20">E376</f>
        <v>2</v>
      </c>
      <c r="G376" s="6">
        <v>7</v>
      </c>
    </row>
    <row r="377" spans="1:7" s="31" customFormat="1" ht="12.75" customHeight="1">
      <c r="A377" s="9"/>
      <c r="B377" s="7"/>
      <c r="C377" s="27" t="s">
        <v>22</v>
      </c>
      <c r="D377" s="27">
        <v>9</v>
      </c>
      <c r="E377" s="28">
        <v>3</v>
      </c>
      <c r="F377" s="29">
        <f t="shared" si="20"/>
        <v>3</v>
      </c>
      <c r="G377" s="6"/>
    </row>
    <row r="378" spans="1:7" s="31" customFormat="1" ht="12.75" customHeight="1">
      <c r="A378" s="9"/>
      <c r="B378" s="7"/>
      <c r="C378" s="27" t="s">
        <v>23</v>
      </c>
      <c r="D378" s="27">
        <v>6</v>
      </c>
      <c r="E378" s="28">
        <v>0</v>
      </c>
      <c r="F378" s="29">
        <f t="shared" si="20"/>
        <v>0</v>
      </c>
      <c r="G378" s="6"/>
    </row>
    <row r="379" spans="1:7" s="31" customFormat="1" ht="12.75" customHeight="1">
      <c r="A379" s="9"/>
      <c r="B379" s="7"/>
      <c r="C379" s="27" t="s">
        <v>23</v>
      </c>
      <c r="D379" s="27">
        <v>9</v>
      </c>
      <c r="E379" s="28">
        <v>2</v>
      </c>
      <c r="F379" s="29">
        <f t="shared" si="20"/>
        <v>2</v>
      </c>
      <c r="G379" s="6"/>
    </row>
    <row r="380" spans="1:7" s="31" customFormat="1" ht="12.75" customHeight="1">
      <c r="A380" s="9"/>
      <c r="B380" s="7" t="s">
        <v>27</v>
      </c>
      <c r="C380" s="27" t="s">
        <v>41</v>
      </c>
      <c r="D380" s="27">
        <v>6</v>
      </c>
      <c r="E380" s="28">
        <v>0</v>
      </c>
      <c r="F380" s="29">
        <f t="shared" si="20"/>
        <v>0</v>
      </c>
      <c r="G380" s="6">
        <f>SUM(F380:F381)</f>
        <v>3</v>
      </c>
    </row>
    <row r="381" spans="1:7" s="31" customFormat="1" ht="12.75" customHeight="1">
      <c r="A381" s="9"/>
      <c r="B381" s="7"/>
      <c r="C381" s="27" t="s">
        <v>41</v>
      </c>
      <c r="D381" s="27">
        <v>9</v>
      </c>
      <c r="E381" s="28">
        <v>3</v>
      </c>
      <c r="F381" s="29">
        <f t="shared" si="20"/>
        <v>3</v>
      </c>
      <c r="G381" s="6"/>
    </row>
    <row r="382" spans="1:7" s="31" customFormat="1" ht="12.75" customHeight="1">
      <c r="A382" s="9"/>
      <c r="B382" s="8" t="s">
        <v>10</v>
      </c>
      <c r="C382" s="8"/>
      <c r="D382" s="8"/>
      <c r="E382" s="24">
        <f>SUM(E376:E381)</f>
        <v>10</v>
      </c>
      <c r="F382" s="24">
        <f>SUM(E382:E382)</f>
        <v>10</v>
      </c>
      <c r="G382" s="33">
        <f>G376+G380</f>
        <v>10</v>
      </c>
    </row>
    <row r="383" spans="1:7" s="31" customFormat="1" ht="12.75" customHeight="1">
      <c r="A383" s="9" t="s">
        <v>90</v>
      </c>
      <c r="B383" s="7" t="s">
        <v>38</v>
      </c>
      <c r="C383" s="27" t="s">
        <v>21</v>
      </c>
      <c r="D383" s="27">
        <v>6</v>
      </c>
      <c r="E383" s="28">
        <v>2</v>
      </c>
      <c r="F383" s="29">
        <f>E383</f>
        <v>2</v>
      </c>
      <c r="G383" s="6">
        <f>SUM(F383:F386)</f>
        <v>3</v>
      </c>
    </row>
    <row r="384" spans="1:7" s="31" customFormat="1" ht="12.75" customHeight="1">
      <c r="A384" s="9"/>
      <c r="B384" s="7"/>
      <c r="C384" s="27" t="s">
        <v>22</v>
      </c>
      <c r="D384" s="27">
        <v>6</v>
      </c>
      <c r="E384" s="28">
        <v>0</v>
      </c>
      <c r="F384" s="29">
        <f>E384</f>
        <v>0</v>
      </c>
      <c r="G384" s="6"/>
    </row>
    <row r="385" spans="1:7" s="31" customFormat="1" ht="12.75" customHeight="1">
      <c r="A385" s="9"/>
      <c r="B385" s="7"/>
      <c r="C385" s="27" t="s">
        <v>23</v>
      </c>
      <c r="D385" s="27">
        <v>6</v>
      </c>
      <c r="E385" s="28">
        <v>0</v>
      </c>
      <c r="F385" s="29">
        <f>E385</f>
        <v>0</v>
      </c>
      <c r="G385" s="6"/>
    </row>
    <row r="386" spans="1:7" s="31" customFormat="1" ht="13.5" customHeight="1">
      <c r="A386" s="9"/>
      <c r="B386" s="7"/>
      <c r="C386" s="27" t="s">
        <v>23</v>
      </c>
      <c r="D386" s="27">
        <v>9</v>
      </c>
      <c r="E386" s="28">
        <v>1</v>
      </c>
      <c r="F386" s="29">
        <f>E386</f>
        <v>1</v>
      </c>
      <c r="G386" s="6"/>
    </row>
    <row r="387" spans="1:7" s="31" customFormat="1" ht="12.75" customHeight="1">
      <c r="A387" s="9"/>
      <c r="B387" s="8" t="s">
        <v>10</v>
      </c>
      <c r="C387" s="8"/>
      <c r="D387" s="8"/>
      <c r="E387" s="24">
        <f>SUM(E383:E386)</f>
        <v>3</v>
      </c>
      <c r="F387" s="24">
        <f>SUM(E387:E387)</f>
        <v>3</v>
      </c>
      <c r="G387" s="33">
        <f>G383</f>
        <v>3</v>
      </c>
    </row>
    <row r="388" spans="1:7" s="31" customFormat="1" ht="12.75" customHeight="1">
      <c r="A388" s="9" t="s">
        <v>91</v>
      </c>
      <c r="B388" s="7" t="s">
        <v>27</v>
      </c>
      <c r="C388" s="27" t="s">
        <v>41</v>
      </c>
      <c r="D388" s="27">
        <v>9</v>
      </c>
      <c r="E388" s="28">
        <v>1</v>
      </c>
      <c r="F388" s="29">
        <f>E388</f>
        <v>1</v>
      </c>
      <c r="G388" s="6">
        <f>SUM(F388:F389)</f>
        <v>2</v>
      </c>
    </row>
    <row r="389" spans="1:7" s="31" customFormat="1" ht="12.75" customHeight="1">
      <c r="A389" s="9"/>
      <c r="B389" s="7"/>
      <c r="C389" s="27" t="s">
        <v>42</v>
      </c>
      <c r="D389" s="27">
        <v>5</v>
      </c>
      <c r="E389" s="28">
        <v>1</v>
      </c>
      <c r="F389" s="29">
        <f>E389</f>
        <v>1</v>
      </c>
      <c r="G389" s="6"/>
    </row>
    <row r="390" spans="1:7" s="31" customFormat="1" ht="12.75" customHeight="1">
      <c r="A390" s="9"/>
      <c r="B390" s="8" t="s">
        <v>10</v>
      </c>
      <c r="C390" s="8"/>
      <c r="D390" s="8"/>
      <c r="E390" s="24">
        <f>SUM(E388:E389)</f>
        <v>2</v>
      </c>
      <c r="F390" s="24">
        <f>SUM(E390:E390)</f>
        <v>2</v>
      </c>
      <c r="G390" s="33">
        <f>G388</f>
        <v>2</v>
      </c>
    </row>
    <row r="391" spans="1:7" s="31" customFormat="1" ht="12.75" customHeight="1">
      <c r="A391" s="9" t="s">
        <v>92</v>
      </c>
      <c r="B391" s="7" t="s">
        <v>27</v>
      </c>
      <c r="C391" s="27" t="s">
        <v>22</v>
      </c>
      <c r="D391" s="27">
        <v>1</v>
      </c>
      <c r="E391" s="28">
        <v>3</v>
      </c>
      <c r="F391" s="29">
        <f t="shared" ref="F391:F396" si="21">E391</f>
        <v>3</v>
      </c>
      <c r="G391" s="6">
        <f>SUM(F391:F396)</f>
        <v>31</v>
      </c>
    </row>
    <row r="392" spans="1:7" s="31" customFormat="1" ht="12.75" customHeight="1">
      <c r="A392" s="9"/>
      <c r="B392" s="7"/>
      <c r="C392" s="27" t="s">
        <v>22</v>
      </c>
      <c r="D392" s="27">
        <v>4</v>
      </c>
      <c r="E392" s="28">
        <v>21</v>
      </c>
      <c r="F392" s="29">
        <f t="shared" si="21"/>
        <v>21</v>
      </c>
      <c r="G392" s="6"/>
    </row>
    <row r="393" spans="1:7" s="31" customFormat="1" ht="12.75" customHeight="1">
      <c r="A393" s="9"/>
      <c r="B393" s="7"/>
      <c r="C393" s="27" t="s">
        <v>23</v>
      </c>
      <c r="D393" s="27">
        <v>1</v>
      </c>
      <c r="E393" s="28">
        <v>1</v>
      </c>
      <c r="F393" s="29">
        <f t="shared" si="21"/>
        <v>1</v>
      </c>
      <c r="G393" s="6"/>
    </row>
    <row r="394" spans="1:7" s="31" customFormat="1" ht="12.75" customHeight="1">
      <c r="A394" s="9"/>
      <c r="B394" s="7"/>
      <c r="C394" s="27" t="s">
        <v>23</v>
      </c>
      <c r="D394" s="27">
        <v>4</v>
      </c>
      <c r="E394" s="28">
        <v>3</v>
      </c>
      <c r="F394" s="29">
        <f t="shared" si="21"/>
        <v>3</v>
      </c>
      <c r="G394" s="6"/>
    </row>
    <row r="395" spans="1:7" s="31" customFormat="1" ht="12.75" customHeight="1">
      <c r="A395" s="9"/>
      <c r="B395" s="7"/>
      <c r="C395" s="27" t="s">
        <v>41</v>
      </c>
      <c r="D395" s="27">
        <v>8</v>
      </c>
      <c r="E395" s="28">
        <v>1</v>
      </c>
      <c r="F395" s="29">
        <f t="shared" si="21"/>
        <v>1</v>
      </c>
      <c r="G395" s="6"/>
    </row>
    <row r="396" spans="1:7" s="31" customFormat="1" ht="12.75" customHeight="1">
      <c r="A396" s="9"/>
      <c r="B396" s="7"/>
      <c r="C396" s="27" t="s">
        <v>41</v>
      </c>
      <c r="D396" s="27">
        <v>10</v>
      </c>
      <c r="E396" s="28">
        <v>2</v>
      </c>
      <c r="F396" s="29">
        <f t="shared" si="21"/>
        <v>2</v>
      </c>
      <c r="G396" s="6"/>
    </row>
    <row r="397" spans="1:7" s="31" customFormat="1" ht="12.75" customHeight="1">
      <c r="A397" s="9"/>
      <c r="B397" s="8" t="s">
        <v>10</v>
      </c>
      <c r="C397" s="8"/>
      <c r="D397" s="8"/>
      <c r="E397" s="24">
        <f>SUM(E391:E396)</f>
        <v>31</v>
      </c>
      <c r="F397" s="24">
        <f>SUM(E397:E397)</f>
        <v>31</v>
      </c>
      <c r="G397" s="33">
        <f>G391</f>
        <v>31</v>
      </c>
    </row>
    <row r="398" spans="1:7" s="31" customFormat="1" ht="12.75" customHeight="1">
      <c r="A398" s="9" t="s">
        <v>93</v>
      </c>
      <c r="B398" s="7" t="s">
        <v>27</v>
      </c>
      <c r="C398" s="27" t="s">
        <v>19</v>
      </c>
      <c r="D398" s="27">
        <v>1</v>
      </c>
      <c r="E398" s="28">
        <v>0</v>
      </c>
      <c r="F398" s="29">
        <f t="shared" ref="F398:F403" si="22">E398</f>
        <v>0</v>
      </c>
      <c r="G398" s="6">
        <f>SUM(F398:F403)</f>
        <v>4</v>
      </c>
    </row>
    <row r="399" spans="1:7" s="31" customFormat="1" ht="12.75" customHeight="1">
      <c r="A399" s="9"/>
      <c r="B399" s="7"/>
      <c r="C399" s="27" t="s">
        <v>20</v>
      </c>
      <c r="D399" s="27">
        <v>1</v>
      </c>
      <c r="E399" s="28">
        <v>0</v>
      </c>
      <c r="F399" s="29">
        <f t="shared" si="22"/>
        <v>0</v>
      </c>
      <c r="G399" s="6"/>
    </row>
    <row r="400" spans="1:7" s="31" customFormat="1" ht="12.75" customHeight="1">
      <c r="A400" s="9"/>
      <c r="B400" s="7"/>
      <c r="C400" s="27" t="s">
        <v>20</v>
      </c>
      <c r="D400" s="27">
        <v>4</v>
      </c>
      <c r="E400" s="28">
        <v>1</v>
      </c>
      <c r="F400" s="29">
        <f t="shared" si="22"/>
        <v>1</v>
      </c>
      <c r="G400" s="6"/>
    </row>
    <row r="401" spans="1:7" s="31" customFormat="1" ht="12.75" customHeight="1">
      <c r="A401" s="9"/>
      <c r="B401" s="7"/>
      <c r="C401" s="27" t="s">
        <v>21</v>
      </c>
      <c r="D401" s="27">
        <v>1</v>
      </c>
      <c r="E401" s="28">
        <v>2</v>
      </c>
      <c r="F401" s="29">
        <f t="shared" si="22"/>
        <v>2</v>
      </c>
      <c r="G401" s="6"/>
    </row>
    <row r="402" spans="1:7" s="31" customFormat="1" ht="12.75" customHeight="1">
      <c r="A402" s="9"/>
      <c r="B402" s="7"/>
      <c r="C402" s="27" t="s">
        <v>21</v>
      </c>
      <c r="D402" s="27">
        <v>4</v>
      </c>
      <c r="E402" s="28">
        <v>1</v>
      </c>
      <c r="F402" s="29">
        <f t="shared" si="22"/>
        <v>1</v>
      </c>
      <c r="G402" s="6"/>
    </row>
    <row r="403" spans="1:7" s="31" customFormat="1" ht="12.75" customHeight="1">
      <c r="A403" s="9"/>
      <c r="B403" s="7"/>
      <c r="C403" s="27" t="s">
        <v>21</v>
      </c>
      <c r="D403" s="27">
        <v>10</v>
      </c>
      <c r="E403" s="28">
        <v>0</v>
      </c>
      <c r="F403" s="29">
        <f t="shared" si="22"/>
        <v>0</v>
      </c>
      <c r="G403" s="6"/>
    </row>
    <row r="404" spans="1:7" s="31" customFormat="1" ht="12.75" customHeight="1">
      <c r="A404" s="9"/>
      <c r="B404" s="8" t="s">
        <v>10</v>
      </c>
      <c r="C404" s="8"/>
      <c r="D404" s="8"/>
      <c r="E404" s="24">
        <f>SUM(E398:E403)</f>
        <v>4</v>
      </c>
      <c r="F404" s="24">
        <f>SUM(E404:E404)</f>
        <v>4</v>
      </c>
      <c r="G404" s="33">
        <f>G398</f>
        <v>4</v>
      </c>
    </row>
    <row r="405" spans="1:7" s="31" customFormat="1" ht="12.75" customHeight="1">
      <c r="A405" s="9" t="s">
        <v>94</v>
      </c>
      <c r="B405" s="7" t="s">
        <v>27</v>
      </c>
      <c r="C405" s="27" t="s">
        <v>19</v>
      </c>
      <c r="D405" s="27">
        <v>1</v>
      </c>
      <c r="E405" s="28">
        <v>5</v>
      </c>
      <c r="F405" s="29">
        <f t="shared" ref="F405:F417" si="23">E405</f>
        <v>5</v>
      </c>
      <c r="G405" s="6">
        <f>SUM(F405:F417)</f>
        <v>38</v>
      </c>
    </row>
    <row r="406" spans="1:7" s="31" customFormat="1" ht="12.75" customHeight="1">
      <c r="A406" s="9"/>
      <c r="B406" s="7"/>
      <c r="C406" s="27" t="s">
        <v>19</v>
      </c>
      <c r="D406" s="27">
        <v>4</v>
      </c>
      <c r="E406" s="28">
        <v>13</v>
      </c>
      <c r="F406" s="29">
        <f t="shared" si="23"/>
        <v>13</v>
      </c>
      <c r="G406" s="6"/>
    </row>
    <row r="407" spans="1:7" s="31" customFormat="1" ht="12.75" customHeight="1">
      <c r="A407" s="9"/>
      <c r="B407" s="7"/>
      <c r="C407" s="27" t="s">
        <v>20</v>
      </c>
      <c r="D407" s="27">
        <v>1</v>
      </c>
      <c r="E407" s="28">
        <v>0</v>
      </c>
      <c r="F407" s="29">
        <f t="shared" si="23"/>
        <v>0</v>
      </c>
      <c r="G407" s="6"/>
    </row>
    <row r="408" spans="1:7" s="31" customFormat="1" ht="12.75" customHeight="1">
      <c r="A408" s="9"/>
      <c r="B408" s="7"/>
      <c r="C408" s="27" t="s">
        <v>20</v>
      </c>
      <c r="D408" s="27">
        <v>4</v>
      </c>
      <c r="E408" s="28">
        <v>2</v>
      </c>
      <c r="F408" s="29">
        <f t="shared" si="23"/>
        <v>2</v>
      </c>
      <c r="G408" s="6"/>
    </row>
    <row r="409" spans="1:7" s="31" customFormat="1" ht="12.75" customHeight="1">
      <c r="A409" s="9"/>
      <c r="B409" s="7"/>
      <c r="C409" s="27" t="s">
        <v>21</v>
      </c>
      <c r="D409" s="27">
        <v>1</v>
      </c>
      <c r="E409" s="28">
        <v>1</v>
      </c>
      <c r="F409" s="29">
        <f t="shared" si="23"/>
        <v>1</v>
      </c>
      <c r="G409" s="6"/>
    </row>
    <row r="410" spans="1:7" s="31" customFormat="1" ht="12.75" customHeight="1">
      <c r="A410" s="9"/>
      <c r="B410" s="7"/>
      <c r="C410" s="27" t="s">
        <v>21</v>
      </c>
      <c r="D410" s="27">
        <v>4</v>
      </c>
      <c r="E410" s="28">
        <v>13</v>
      </c>
      <c r="F410" s="29">
        <f t="shared" si="23"/>
        <v>13</v>
      </c>
      <c r="G410" s="6"/>
    </row>
    <row r="411" spans="1:7" s="31" customFormat="1" ht="12.75" customHeight="1">
      <c r="A411" s="9"/>
      <c r="B411" s="7"/>
      <c r="C411" s="27" t="s">
        <v>21</v>
      </c>
      <c r="D411" s="27">
        <v>6</v>
      </c>
      <c r="E411" s="28">
        <v>0</v>
      </c>
      <c r="F411" s="29">
        <f t="shared" si="23"/>
        <v>0</v>
      </c>
      <c r="G411" s="6"/>
    </row>
    <row r="412" spans="1:7" s="31" customFormat="1" ht="12.75" customHeight="1">
      <c r="A412" s="9"/>
      <c r="B412" s="7"/>
      <c r="C412" s="27" t="s">
        <v>21</v>
      </c>
      <c r="D412" s="27">
        <v>7</v>
      </c>
      <c r="E412" s="28">
        <v>0</v>
      </c>
      <c r="F412" s="29">
        <f t="shared" si="23"/>
        <v>0</v>
      </c>
      <c r="G412" s="6"/>
    </row>
    <row r="413" spans="1:7" s="31" customFormat="1" ht="12.75" customHeight="1">
      <c r="A413" s="9"/>
      <c r="B413" s="7"/>
      <c r="C413" s="27" t="s">
        <v>21</v>
      </c>
      <c r="D413" s="27">
        <v>9</v>
      </c>
      <c r="E413" s="28">
        <v>1</v>
      </c>
      <c r="F413" s="29">
        <f t="shared" si="23"/>
        <v>1</v>
      </c>
      <c r="G413" s="6"/>
    </row>
    <row r="414" spans="1:7" s="31" customFormat="1" ht="12.75" customHeight="1">
      <c r="A414" s="9"/>
      <c r="B414" s="7"/>
      <c r="C414" s="27" t="s">
        <v>22</v>
      </c>
      <c r="D414" s="27">
        <v>1</v>
      </c>
      <c r="E414" s="28">
        <v>0</v>
      </c>
      <c r="F414" s="29">
        <f t="shared" si="23"/>
        <v>0</v>
      </c>
      <c r="G414" s="6"/>
    </row>
    <row r="415" spans="1:7" s="31" customFormat="1" ht="12.75" customHeight="1">
      <c r="A415" s="9"/>
      <c r="B415" s="7"/>
      <c r="C415" s="27" t="s">
        <v>23</v>
      </c>
      <c r="D415" s="27">
        <v>1</v>
      </c>
      <c r="E415" s="28">
        <v>0</v>
      </c>
      <c r="F415" s="29">
        <f t="shared" si="23"/>
        <v>0</v>
      </c>
      <c r="G415" s="6"/>
    </row>
    <row r="416" spans="1:7" s="31" customFormat="1" ht="12.75" customHeight="1">
      <c r="A416" s="9"/>
      <c r="B416" s="7"/>
      <c r="C416" s="27" t="s">
        <v>41</v>
      </c>
      <c r="D416" s="27">
        <v>8</v>
      </c>
      <c r="E416" s="28">
        <v>1</v>
      </c>
      <c r="F416" s="29">
        <f t="shared" si="23"/>
        <v>1</v>
      </c>
      <c r="G416" s="6"/>
    </row>
    <row r="417" spans="1:7" s="31" customFormat="1" ht="12.75" customHeight="1">
      <c r="A417" s="9"/>
      <c r="B417" s="7"/>
      <c r="C417" s="27" t="s">
        <v>41</v>
      </c>
      <c r="D417" s="27">
        <v>10</v>
      </c>
      <c r="E417" s="28">
        <v>2</v>
      </c>
      <c r="F417" s="29">
        <f t="shared" si="23"/>
        <v>2</v>
      </c>
      <c r="G417" s="6"/>
    </row>
    <row r="418" spans="1:7" s="31" customFormat="1" ht="12.75" customHeight="1">
      <c r="A418" s="9"/>
      <c r="B418" s="8" t="s">
        <v>10</v>
      </c>
      <c r="C418" s="8"/>
      <c r="D418" s="8"/>
      <c r="E418" s="24">
        <f>SUM(E405:E417)</f>
        <v>38</v>
      </c>
      <c r="F418" s="24">
        <f>SUM(E418:E418)</f>
        <v>38</v>
      </c>
      <c r="G418" s="33">
        <f>G405</f>
        <v>38</v>
      </c>
    </row>
    <row r="419" spans="1:7" s="31" customFormat="1" ht="12.75" customHeight="1">
      <c r="A419" s="9" t="s">
        <v>95</v>
      </c>
      <c r="B419" s="7" t="s">
        <v>27</v>
      </c>
      <c r="C419" s="27" t="s">
        <v>22</v>
      </c>
      <c r="D419" s="27">
        <v>1</v>
      </c>
      <c r="E419" s="28">
        <v>0</v>
      </c>
      <c r="F419" s="24"/>
      <c r="G419" s="6">
        <f>SUM(F419:F421)</f>
        <v>0</v>
      </c>
    </row>
    <row r="420" spans="1:7" s="31" customFormat="1" ht="12.75" customHeight="1">
      <c r="A420" s="9"/>
      <c r="B420" s="7"/>
      <c r="C420" s="27" t="s">
        <v>23</v>
      </c>
      <c r="D420" s="27">
        <v>1</v>
      </c>
      <c r="E420" s="28">
        <v>0</v>
      </c>
      <c r="F420" s="24"/>
      <c r="G420" s="6"/>
    </row>
    <row r="421" spans="1:7" s="31" customFormat="1" ht="12.75" customHeight="1">
      <c r="A421" s="9"/>
      <c r="B421" s="7"/>
      <c r="C421" s="27" t="s">
        <v>41</v>
      </c>
      <c r="D421" s="27">
        <v>8</v>
      </c>
      <c r="E421" s="28">
        <v>0</v>
      </c>
      <c r="F421" s="24"/>
      <c r="G421" s="6"/>
    </row>
    <row r="422" spans="1:7" s="31" customFormat="1" ht="12.75" customHeight="1">
      <c r="A422" s="9"/>
      <c r="B422" s="8" t="s">
        <v>10</v>
      </c>
      <c r="C422" s="8"/>
      <c r="D422" s="8"/>
      <c r="E422" s="24">
        <f>SUM(E419:E421)</f>
        <v>0</v>
      </c>
      <c r="F422" s="24">
        <f>SUM(E422:E422)</f>
        <v>0</v>
      </c>
      <c r="G422" s="33">
        <f>F422</f>
        <v>0</v>
      </c>
    </row>
    <row r="423" spans="1:7" s="31" customFormat="1" ht="12.75" customHeight="1">
      <c r="A423" s="9" t="s">
        <v>96</v>
      </c>
      <c r="B423" s="7" t="s">
        <v>27</v>
      </c>
      <c r="C423" s="27" t="s">
        <v>22</v>
      </c>
      <c r="D423" s="27">
        <v>1</v>
      </c>
      <c r="E423" s="28">
        <v>6</v>
      </c>
      <c r="F423" s="29">
        <f t="shared" ref="F423:F429" si="24">E423</f>
        <v>6</v>
      </c>
      <c r="G423" s="6">
        <f>SUM(F423:F429)</f>
        <v>29</v>
      </c>
    </row>
    <row r="424" spans="1:7" s="31" customFormat="1" ht="12.75" customHeight="1">
      <c r="A424" s="9"/>
      <c r="B424" s="7"/>
      <c r="C424" s="27" t="s">
        <v>22</v>
      </c>
      <c r="D424" s="27">
        <v>4</v>
      </c>
      <c r="E424" s="28">
        <v>4</v>
      </c>
      <c r="F424" s="29">
        <f t="shared" si="24"/>
        <v>4</v>
      </c>
      <c r="G424" s="6"/>
    </row>
    <row r="425" spans="1:7" s="31" customFormat="1" ht="12.75" customHeight="1">
      <c r="A425" s="9"/>
      <c r="B425" s="7"/>
      <c r="C425" s="27" t="s">
        <v>22</v>
      </c>
      <c r="D425" s="27">
        <v>6</v>
      </c>
      <c r="E425" s="28">
        <v>1</v>
      </c>
      <c r="F425" s="29">
        <f t="shared" si="24"/>
        <v>1</v>
      </c>
      <c r="G425" s="6"/>
    </row>
    <row r="426" spans="1:7" s="31" customFormat="1" ht="12.75" customHeight="1">
      <c r="A426" s="9"/>
      <c r="B426" s="7"/>
      <c r="C426" s="27" t="s">
        <v>23</v>
      </c>
      <c r="D426" s="27">
        <v>1</v>
      </c>
      <c r="E426" s="28">
        <v>1</v>
      </c>
      <c r="F426" s="29">
        <f t="shared" si="24"/>
        <v>1</v>
      </c>
      <c r="G426" s="6"/>
    </row>
    <row r="427" spans="1:7" s="31" customFormat="1" ht="12.75" customHeight="1">
      <c r="A427" s="9"/>
      <c r="B427" s="7"/>
      <c r="C427" s="27" t="s">
        <v>23</v>
      </c>
      <c r="D427" s="27">
        <v>4</v>
      </c>
      <c r="E427" s="28">
        <v>4</v>
      </c>
      <c r="F427" s="29">
        <f t="shared" si="24"/>
        <v>4</v>
      </c>
      <c r="G427" s="6"/>
    </row>
    <row r="428" spans="1:7" s="31" customFormat="1" ht="12.75" customHeight="1">
      <c r="A428" s="9"/>
      <c r="B428" s="7"/>
      <c r="C428" s="27" t="s">
        <v>41</v>
      </c>
      <c r="D428" s="27">
        <v>8</v>
      </c>
      <c r="E428" s="28">
        <v>2</v>
      </c>
      <c r="F428" s="29">
        <f t="shared" si="24"/>
        <v>2</v>
      </c>
      <c r="G428" s="6"/>
    </row>
    <row r="429" spans="1:7" s="31" customFormat="1" ht="12.75" customHeight="1">
      <c r="A429" s="9"/>
      <c r="B429" s="7"/>
      <c r="C429" s="27" t="s">
        <v>41</v>
      </c>
      <c r="D429" s="27">
        <v>10</v>
      </c>
      <c r="E429" s="28">
        <v>11</v>
      </c>
      <c r="F429" s="29">
        <f t="shared" si="24"/>
        <v>11</v>
      </c>
      <c r="G429" s="6"/>
    </row>
    <row r="430" spans="1:7" s="31" customFormat="1" ht="12.75" customHeight="1">
      <c r="A430" s="9"/>
      <c r="B430" s="8" t="s">
        <v>10</v>
      </c>
      <c r="C430" s="8"/>
      <c r="D430" s="8"/>
      <c r="E430" s="24">
        <f>SUM(E423:E429)</f>
        <v>29</v>
      </c>
      <c r="F430" s="24">
        <f>SUM(E430:E430)</f>
        <v>29</v>
      </c>
      <c r="G430" s="33">
        <f>G423</f>
        <v>29</v>
      </c>
    </row>
    <row r="431" spans="1:7" s="31" customFormat="1" ht="12.75" customHeight="1">
      <c r="A431" s="9" t="s">
        <v>97</v>
      </c>
      <c r="B431" s="7" t="s">
        <v>27</v>
      </c>
      <c r="C431" s="27" t="s">
        <v>23</v>
      </c>
      <c r="D431" s="27">
        <v>1</v>
      </c>
      <c r="E431" s="28">
        <v>1</v>
      </c>
      <c r="F431" s="29">
        <f>E431</f>
        <v>1</v>
      </c>
      <c r="G431" s="6">
        <f>SUM(F431:F434)</f>
        <v>7</v>
      </c>
    </row>
    <row r="432" spans="1:7" s="31" customFormat="1" ht="12.75" customHeight="1">
      <c r="A432" s="9"/>
      <c r="B432" s="7"/>
      <c r="C432" s="27" t="s">
        <v>23</v>
      </c>
      <c r="D432" s="27">
        <v>4</v>
      </c>
      <c r="E432" s="28">
        <v>4</v>
      </c>
      <c r="F432" s="29">
        <f>E432</f>
        <v>4</v>
      </c>
      <c r="G432" s="6"/>
    </row>
    <row r="433" spans="1:7" s="31" customFormat="1" ht="12.75" customHeight="1">
      <c r="A433" s="9"/>
      <c r="B433" s="7"/>
      <c r="C433" s="27" t="s">
        <v>41</v>
      </c>
      <c r="D433" s="27">
        <v>8</v>
      </c>
      <c r="E433" s="28">
        <v>0</v>
      </c>
      <c r="F433" s="29">
        <f>E433</f>
        <v>0</v>
      </c>
      <c r="G433" s="6"/>
    </row>
    <row r="434" spans="1:7" s="31" customFormat="1" ht="12.75" customHeight="1">
      <c r="A434" s="9"/>
      <c r="B434" s="7"/>
      <c r="C434" s="27" t="s">
        <v>41</v>
      </c>
      <c r="D434" s="27">
        <v>10</v>
      </c>
      <c r="E434" s="28">
        <v>2</v>
      </c>
      <c r="F434" s="29">
        <f>E434</f>
        <v>2</v>
      </c>
      <c r="G434" s="6"/>
    </row>
    <row r="435" spans="1:7" s="31" customFormat="1" ht="12.75" customHeight="1">
      <c r="A435" s="9"/>
      <c r="B435" s="8" t="s">
        <v>10</v>
      </c>
      <c r="C435" s="8"/>
      <c r="D435" s="8"/>
      <c r="E435" s="24">
        <f>SUM(E431:E434)</f>
        <v>7</v>
      </c>
      <c r="F435" s="24">
        <f>SUM(E435:E435)</f>
        <v>7</v>
      </c>
      <c r="G435" s="33">
        <f>G431</f>
        <v>7</v>
      </c>
    </row>
    <row r="436" spans="1:7" s="31" customFormat="1" ht="12.75" customHeight="1">
      <c r="A436" s="9" t="s">
        <v>98</v>
      </c>
      <c r="B436" s="7" t="s">
        <v>27</v>
      </c>
      <c r="C436" s="27" t="s">
        <v>20</v>
      </c>
      <c r="D436" s="27">
        <v>1</v>
      </c>
      <c r="E436" s="28">
        <v>0</v>
      </c>
      <c r="F436" s="29">
        <f>E436</f>
        <v>0</v>
      </c>
      <c r="G436" s="6">
        <f>SUM(F436:F439)</f>
        <v>10</v>
      </c>
    </row>
    <row r="437" spans="1:7" s="31" customFormat="1" ht="12.75" customHeight="1">
      <c r="A437" s="9"/>
      <c r="B437" s="7"/>
      <c r="C437" s="27" t="s">
        <v>21</v>
      </c>
      <c r="D437" s="27">
        <v>7</v>
      </c>
      <c r="E437" s="28">
        <v>0</v>
      </c>
      <c r="F437" s="29">
        <f>E437</f>
        <v>0</v>
      </c>
      <c r="G437" s="6"/>
    </row>
    <row r="438" spans="1:7" s="31" customFormat="1" ht="12.75" customHeight="1">
      <c r="A438" s="9"/>
      <c r="B438" s="7"/>
      <c r="C438" s="27" t="s">
        <v>21</v>
      </c>
      <c r="D438" s="27">
        <v>9</v>
      </c>
      <c r="E438" s="28">
        <v>0</v>
      </c>
      <c r="F438" s="29">
        <f>E438</f>
        <v>0</v>
      </c>
      <c r="G438" s="6"/>
    </row>
    <row r="439" spans="1:7" s="31" customFormat="1" ht="12.75" customHeight="1">
      <c r="A439" s="9"/>
      <c r="B439" s="7"/>
      <c r="C439" s="27" t="s">
        <v>21</v>
      </c>
      <c r="D439" s="27">
        <v>10</v>
      </c>
      <c r="E439" s="28">
        <v>10</v>
      </c>
      <c r="F439" s="29">
        <f>E439</f>
        <v>10</v>
      </c>
      <c r="G439" s="6"/>
    </row>
    <row r="440" spans="1:7" s="31" customFormat="1" ht="12.75" customHeight="1">
      <c r="A440" s="9"/>
      <c r="B440" s="8" t="s">
        <v>10</v>
      </c>
      <c r="C440" s="8"/>
      <c r="D440" s="8"/>
      <c r="E440" s="24">
        <f>SUM(E436:E439)</f>
        <v>10</v>
      </c>
      <c r="F440" s="24">
        <f>SUM(E440:E440)</f>
        <v>10</v>
      </c>
      <c r="G440" s="33">
        <f>G436</f>
        <v>10</v>
      </c>
    </row>
    <row r="441" spans="1:7" s="31" customFormat="1" ht="12.75" customHeight="1">
      <c r="A441" s="9" t="s">
        <v>99</v>
      </c>
      <c r="B441" s="7" t="s">
        <v>27</v>
      </c>
      <c r="C441" s="27" t="s">
        <v>41</v>
      </c>
      <c r="D441" s="27">
        <v>8</v>
      </c>
      <c r="E441" s="28">
        <v>1</v>
      </c>
      <c r="F441" s="29">
        <f>E441</f>
        <v>1</v>
      </c>
      <c r="G441" s="6">
        <f>SUM(F441:F442)</f>
        <v>7</v>
      </c>
    </row>
    <row r="442" spans="1:7" s="31" customFormat="1" ht="12.75" customHeight="1">
      <c r="A442" s="9"/>
      <c r="B442" s="7"/>
      <c r="C442" s="27" t="s">
        <v>42</v>
      </c>
      <c r="D442" s="27">
        <v>10</v>
      </c>
      <c r="E442" s="28">
        <v>6</v>
      </c>
      <c r="F442" s="29">
        <f>E442</f>
        <v>6</v>
      </c>
      <c r="G442" s="6"/>
    </row>
    <row r="443" spans="1:7" s="31" customFormat="1" ht="12.75" customHeight="1">
      <c r="A443" s="9"/>
      <c r="B443" s="8" t="s">
        <v>10</v>
      </c>
      <c r="C443" s="8"/>
      <c r="D443" s="8"/>
      <c r="E443" s="24">
        <f>SUM(E441:E442)</f>
        <v>7</v>
      </c>
      <c r="F443" s="24">
        <f>SUM(E443:E443)</f>
        <v>7</v>
      </c>
      <c r="G443" s="33">
        <f>G441</f>
        <v>7</v>
      </c>
    </row>
    <row r="444" spans="1:7" s="31" customFormat="1" ht="12.75" customHeight="1">
      <c r="A444" s="9" t="s">
        <v>100</v>
      </c>
      <c r="B444" s="27" t="s">
        <v>27</v>
      </c>
      <c r="C444" s="27" t="s">
        <v>42</v>
      </c>
      <c r="D444" s="27">
        <v>10</v>
      </c>
      <c r="E444" s="28">
        <v>7</v>
      </c>
      <c r="F444" s="29">
        <f>E444</f>
        <v>7</v>
      </c>
      <c r="G444" s="33">
        <f>F444</f>
        <v>7</v>
      </c>
    </row>
    <row r="445" spans="1:7" s="31" customFormat="1" ht="12.75" customHeight="1">
      <c r="A445" s="9"/>
      <c r="B445" s="8" t="s">
        <v>10</v>
      </c>
      <c r="C445" s="8"/>
      <c r="D445" s="8"/>
      <c r="E445" s="24">
        <f>SUM(E444:E444)</f>
        <v>7</v>
      </c>
      <c r="F445" s="24">
        <f>SUM(E445:E445)</f>
        <v>7</v>
      </c>
      <c r="G445" s="33">
        <f>SUM(F445:F445)</f>
        <v>7</v>
      </c>
    </row>
    <row r="446" spans="1:7" s="31" customFormat="1" ht="12.75" customHeight="1">
      <c r="A446" s="9" t="s">
        <v>101</v>
      </c>
      <c r="B446" s="27" t="s">
        <v>27</v>
      </c>
      <c r="C446" s="27" t="s">
        <v>42</v>
      </c>
      <c r="D446" s="27">
        <v>10</v>
      </c>
      <c r="E446" s="28">
        <v>0</v>
      </c>
      <c r="F446" s="29">
        <f>E446</f>
        <v>0</v>
      </c>
      <c r="G446" s="30">
        <f>F446</f>
        <v>0</v>
      </c>
    </row>
    <row r="447" spans="1:7" s="31" customFormat="1" ht="12.75" customHeight="1">
      <c r="A447" s="9"/>
      <c r="B447" s="8" t="s">
        <v>10</v>
      </c>
      <c r="C447" s="8"/>
      <c r="D447" s="8"/>
      <c r="E447" s="24">
        <f>SUM(E446:E446)</f>
        <v>0</v>
      </c>
      <c r="F447" s="24">
        <f>SUM(E447:E447)</f>
        <v>0</v>
      </c>
      <c r="G447" s="33">
        <f>SUM(F447:F447)</f>
        <v>0</v>
      </c>
    </row>
    <row r="448" spans="1:7" s="31" customFormat="1" ht="25.5" customHeight="1">
      <c r="A448" s="9" t="s">
        <v>102</v>
      </c>
      <c r="B448" s="27" t="s">
        <v>12</v>
      </c>
      <c r="C448" s="27" t="s">
        <v>42</v>
      </c>
      <c r="D448" s="27">
        <v>10</v>
      </c>
      <c r="E448" s="28">
        <v>1</v>
      </c>
      <c r="F448" s="29">
        <f>E448</f>
        <v>1</v>
      </c>
      <c r="G448" s="30">
        <f>F448</f>
        <v>1</v>
      </c>
    </row>
    <row r="449" spans="1:7" s="31" customFormat="1" ht="12.75" customHeight="1">
      <c r="A449" s="9"/>
      <c r="B449" s="8" t="s">
        <v>10</v>
      </c>
      <c r="C449" s="8"/>
      <c r="D449" s="8"/>
      <c r="E449" s="24">
        <f>SUM(E448:E448)</f>
        <v>1</v>
      </c>
      <c r="F449" s="24">
        <f>SUM(E449:E449)</f>
        <v>1</v>
      </c>
      <c r="G449" s="33">
        <f>SUM(F449:F449)</f>
        <v>1</v>
      </c>
    </row>
    <row r="450" spans="1:7" s="31" customFormat="1" ht="25.5" customHeight="1">
      <c r="A450" s="9" t="s">
        <v>103</v>
      </c>
      <c r="B450" s="27" t="s">
        <v>12</v>
      </c>
      <c r="C450" s="27" t="s">
        <v>42</v>
      </c>
      <c r="D450" s="27">
        <v>10</v>
      </c>
      <c r="E450" s="28">
        <v>2</v>
      </c>
      <c r="F450" s="29">
        <f>E450</f>
        <v>2</v>
      </c>
      <c r="G450" s="30">
        <f>F450</f>
        <v>2</v>
      </c>
    </row>
    <row r="451" spans="1:7" s="31" customFormat="1" ht="12.75" customHeight="1">
      <c r="A451" s="9"/>
      <c r="B451" s="8" t="s">
        <v>10</v>
      </c>
      <c r="C451" s="8"/>
      <c r="D451" s="8"/>
      <c r="E451" s="24">
        <f>SUM(E450:E450)</f>
        <v>2</v>
      </c>
      <c r="F451" s="24">
        <f>SUM(E451:E451)</f>
        <v>2</v>
      </c>
      <c r="G451" s="33">
        <f>SUM(F451:F451)</f>
        <v>2</v>
      </c>
    </row>
    <row r="452" spans="1:7" s="31" customFormat="1" ht="12.75" customHeight="1">
      <c r="A452" s="9" t="s">
        <v>104</v>
      </c>
      <c r="B452" s="27" t="s">
        <v>27</v>
      </c>
      <c r="C452" s="27" t="s">
        <v>42</v>
      </c>
      <c r="D452" s="27">
        <v>10</v>
      </c>
      <c r="E452" s="28">
        <v>6</v>
      </c>
      <c r="F452" s="29">
        <f>E452</f>
        <v>6</v>
      </c>
      <c r="G452" s="30">
        <f>F452</f>
        <v>6</v>
      </c>
    </row>
    <row r="453" spans="1:7" s="31" customFormat="1" ht="12.75" customHeight="1">
      <c r="A453" s="9"/>
      <c r="B453" s="8" t="s">
        <v>10</v>
      </c>
      <c r="C453" s="8"/>
      <c r="D453" s="8"/>
      <c r="E453" s="24">
        <f>SUM(E452:E452)</f>
        <v>6</v>
      </c>
      <c r="F453" s="24">
        <f>SUM(E453:E453)</f>
        <v>6</v>
      </c>
      <c r="G453" s="33">
        <f>SUM(F453:F453)</f>
        <v>6</v>
      </c>
    </row>
    <row r="454" spans="1:7" s="31" customFormat="1" ht="12.75" customHeight="1">
      <c r="A454" s="9" t="s">
        <v>105</v>
      </c>
      <c r="B454" s="7" t="s">
        <v>27</v>
      </c>
      <c r="C454" s="27" t="s">
        <v>41</v>
      </c>
      <c r="D454" s="27">
        <v>8</v>
      </c>
      <c r="E454" s="28">
        <v>0</v>
      </c>
      <c r="F454" s="29">
        <f>E454</f>
        <v>0</v>
      </c>
      <c r="G454" s="6">
        <f>SUM(F454:F455)</f>
        <v>1</v>
      </c>
    </row>
    <row r="455" spans="1:7" s="31" customFormat="1" ht="12.75" customHeight="1">
      <c r="A455" s="9"/>
      <c r="B455" s="7"/>
      <c r="C455" s="27" t="s">
        <v>42</v>
      </c>
      <c r="D455" s="27">
        <v>10</v>
      </c>
      <c r="E455" s="28">
        <v>1</v>
      </c>
      <c r="F455" s="29">
        <f>E455</f>
        <v>1</v>
      </c>
      <c r="G455" s="6"/>
    </row>
    <row r="456" spans="1:7" s="31" customFormat="1" ht="12.75" customHeight="1">
      <c r="A456" s="9"/>
      <c r="B456" s="8" t="s">
        <v>10</v>
      </c>
      <c r="C456" s="8"/>
      <c r="D456" s="8"/>
      <c r="E456" s="24">
        <f>SUM(E454:E455)</f>
        <v>1</v>
      </c>
      <c r="F456" s="24">
        <f>SUM(E456:E456)</f>
        <v>1</v>
      </c>
      <c r="G456" s="33">
        <f>G454</f>
        <v>1</v>
      </c>
    </row>
    <row r="457" spans="1:7" s="31" customFormat="1" ht="25.5" customHeight="1">
      <c r="A457" s="9" t="s">
        <v>106</v>
      </c>
      <c r="B457" s="27" t="s">
        <v>12</v>
      </c>
      <c r="C457" s="27" t="s">
        <v>42</v>
      </c>
      <c r="D457" s="27">
        <v>10</v>
      </c>
      <c r="E457" s="28">
        <v>0</v>
      </c>
      <c r="F457" s="29">
        <f>E457</f>
        <v>0</v>
      </c>
      <c r="G457" s="30">
        <f>F457</f>
        <v>0</v>
      </c>
    </row>
    <row r="458" spans="1:7" s="31" customFormat="1" ht="12.75" customHeight="1">
      <c r="A458" s="9"/>
      <c r="B458" s="8" t="s">
        <v>10</v>
      </c>
      <c r="C458" s="8"/>
      <c r="D458" s="8"/>
      <c r="E458" s="24">
        <f>SUM(E457:E457)</f>
        <v>0</v>
      </c>
      <c r="F458" s="24">
        <f>SUM(E458:E458)</f>
        <v>0</v>
      </c>
      <c r="G458" s="33">
        <f>G457</f>
        <v>0</v>
      </c>
    </row>
    <row r="459" spans="1:7" s="31" customFormat="1" ht="12.75" customHeight="1">
      <c r="A459" s="9" t="s">
        <v>107</v>
      </c>
      <c r="B459" s="27" t="s">
        <v>27</v>
      </c>
      <c r="C459" s="27" t="s">
        <v>42</v>
      </c>
      <c r="D459" s="27">
        <v>10</v>
      </c>
      <c r="E459" s="28">
        <v>1</v>
      </c>
      <c r="F459" s="29">
        <f>E459</f>
        <v>1</v>
      </c>
      <c r="G459" s="30">
        <f>SUM(G456)</f>
        <v>1</v>
      </c>
    </row>
    <row r="460" spans="1:7" s="31" customFormat="1" ht="12.75" customHeight="1">
      <c r="A460" s="9"/>
      <c r="B460" s="8" t="s">
        <v>10</v>
      </c>
      <c r="C460" s="8"/>
      <c r="D460" s="8"/>
      <c r="E460" s="24">
        <f>SUM(E459:E459)</f>
        <v>1</v>
      </c>
      <c r="F460" s="24">
        <f>SUM(E460:E460)</f>
        <v>1</v>
      </c>
      <c r="G460" s="33">
        <f>G459</f>
        <v>1</v>
      </c>
    </row>
    <row r="461" spans="1:7" s="31" customFormat="1" ht="12.75" customHeight="1">
      <c r="A461" s="9" t="s">
        <v>108</v>
      </c>
      <c r="B461" s="7" t="s">
        <v>27</v>
      </c>
      <c r="C461" s="27" t="s">
        <v>41</v>
      </c>
      <c r="D461" s="27">
        <v>8</v>
      </c>
      <c r="E461" s="28">
        <v>0</v>
      </c>
      <c r="F461" s="29">
        <f>E461</f>
        <v>0</v>
      </c>
      <c r="G461" s="6">
        <f>SUM(F461:F462)</f>
        <v>1</v>
      </c>
    </row>
    <row r="462" spans="1:7" s="31" customFormat="1" ht="12.75" customHeight="1">
      <c r="A462" s="9"/>
      <c r="B462" s="7"/>
      <c r="C462" s="27" t="s">
        <v>42</v>
      </c>
      <c r="D462" s="27">
        <v>10</v>
      </c>
      <c r="E462" s="28">
        <v>1</v>
      </c>
      <c r="F462" s="29">
        <f>E462</f>
        <v>1</v>
      </c>
      <c r="G462" s="6"/>
    </row>
    <row r="463" spans="1:7" s="31" customFormat="1" ht="12.75" customHeight="1">
      <c r="A463" s="9"/>
      <c r="B463" s="8" t="s">
        <v>10</v>
      </c>
      <c r="C463" s="8"/>
      <c r="D463" s="8"/>
      <c r="E463" s="24">
        <f>SUM(E461:E462)</f>
        <v>1</v>
      </c>
      <c r="F463" s="24">
        <f>SUM(E463:E463)</f>
        <v>1</v>
      </c>
      <c r="G463" s="33">
        <f>G461</f>
        <v>1</v>
      </c>
    </row>
    <row r="464" spans="1:7" s="31" customFormat="1" ht="12.75" customHeight="1">
      <c r="A464" s="9" t="s">
        <v>109</v>
      </c>
      <c r="B464" s="7" t="s">
        <v>12</v>
      </c>
      <c r="C464" s="27" t="s">
        <v>22</v>
      </c>
      <c r="D464" s="27">
        <v>1</v>
      </c>
      <c r="E464" s="28">
        <v>1</v>
      </c>
      <c r="F464" s="29">
        <f>E464</f>
        <v>1</v>
      </c>
      <c r="G464" s="6">
        <f>SUM(F464:F468)</f>
        <v>10</v>
      </c>
    </row>
    <row r="465" spans="1:7" s="31" customFormat="1" ht="12.75" customHeight="1">
      <c r="A465" s="9"/>
      <c r="B465" s="7"/>
      <c r="C465" s="27" t="s">
        <v>22</v>
      </c>
      <c r="D465" s="27">
        <v>4</v>
      </c>
      <c r="E465" s="28">
        <v>4</v>
      </c>
      <c r="F465" s="29">
        <f>E465</f>
        <v>4</v>
      </c>
      <c r="G465" s="6"/>
    </row>
    <row r="466" spans="1:7" s="31" customFormat="1" ht="12.75" customHeight="1">
      <c r="A466" s="9"/>
      <c r="B466" s="7"/>
      <c r="C466" s="27" t="s">
        <v>23</v>
      </c>
      <c r="D466" s="27">
        <v>1</v>
      </c>
      <c r="E466" s="28">
        <v>0</v>
      </c>
      <c r="F466" s="29">
        <f>E466</f>
        <v>0</v>
      </c>
      <c r="G466" s="6"/>
    </row>
    <row r="467" spans="1:7" s="31" customFormat="1" ht="12.75" customHeight="1">
      <c r="A467" s="9"/>
      <c r="B467" s="7"/>
      <c r="C467" s="27" t="s">
        <v>41</v>
      </c>
      <c r="D467" s="27">
        <v>8</v>
      </c>
      <c r="E467" s="28">
        <v>1</v>
      </c>
      <c r="F467" s="29">
        <f>E467</f>
        <v>1</v>
      </c>
      <c r="G467" s="6"/>
    </row>
    <row r="468" spans="1:7" s="31" customFormat="1" ht="12.75" customHeight="1">
      <c r="A468" s="9"/>
      <c r="B468" s="7"/>
      <c r="C468" s="27" t="s">
        <v>41</v>
      </c>
      <c r="D468" s="27">
        <v>10</v>
      </c>
      <c r="E468" s="28">
        <v>4</v>
      </c>
      <c r="F468" s="29">
        <f>E468</f>
        <v>4</v>
      </c>
      <c r="G468" s="6"/>
    </row>
    <row r="469" spans="1:7" s="31" customFormat="1" ht="12.75" customHeight="1">
      <c r="A469" s="9"/>
      <c r="B469" s="8" t="s">
        <v>10</v>
      </c>
      <c r="C469" s="8"/>
      <c r="D469" s="8"/>
      <c r="E469" s="24">
        <f>SUM(E464:E468)</f>
        <v>10</v>
      </c>
      <c r="F469" s="24">
        <f>SUM(E469:E469)</f>
        <v>10</v>
      </c>
      <c r="G469" s="33">
        <f>G464</f>
        <v>10</v>
      </c>
    </row>
    <row r="470" spans="1:7" s="31" customFormat="1" ht="12.75" customHeight="1">
      <c r="A470" s="9" t="s">
        <v>110</v>
      </c>
      <c r="B470" s="7" t="s">
        <v>12</v>
      </c>
      <c r="C470" s="27" t="s">
        <v>20</v>
      </c>
      <c r="D470" s="27">
        <v>1</v>
      </c>
      <c r="E470" s="28">
        <v>0</v>
      </c>
      <c r="F470" s="29">
        <f>E470</f>
        <v>0</v>
      </c>
      <c r="G470" s="6">
        <f>SUM(F470:F473)</f>
        <v>5</v>
      </c>
    </row>
    <row r="471" spans="1:7" s="31" customFormat="1" ht="12.75" customHeight="1">
      <c r="A471" s="9"/>
      <c r="B471" s="7"/>
      <c r="C471" s="27" t="s">
        <v>20</v>
      </c>
      <c r="D471" s="27">
        <v>4</v>
      </c>
      <c r="E471" s="28">
        <v>3</v>
      </c>
      <c r="F471" s="29">
        <f>E471</f>
        <v>3</v>
      </c>
      <c r="G471" s="6"/>
    </row>
    <row r="472" spans="1:7" s="31" customFormat="1" ht="12.75" customHeight="1">
      <c r="A472" s="9"/>
      <c r="B472" s="7"/>
      <c r="C472" s="27" t="s">
        <v>21</v>
      </c>
      <c r="D472" s="27">
        <v>1</v>
      </c>
      <c r="E472" s="28">
        <v>0</v>
      </c>
      <c r="F472" s="29">
        <f>E472</f>
        <v>0</v>
      </c>
      <c r="G472" s="6"/>
    </row>
    <row r="473" spans="1:7" s="31" customFormat="1" ht="12.75" customHeight="1">
      <c r="A473" s="9"/>
      <c r="B473" s="7"/>
      <c r="C473" s="27" t="s">
        <v>22</v>
      </c>
      <c r="D473" s="27">
        <v>10</v>
      </c>
      <c r="E473" s="28">
        <v>2</v>
      </c>
      <c r="F473" s="29">
        <f>E473</f>
        <v>2</v>
      </c>
      <c r="G473" s="6"/>
    </row>
    <row r="474" spans="1:7" s="31" customFormat="1" ht="12.75" customHeight="1">
      <c r="A474" s="9"/>
      <c r="B474" s="8" t="s">
        <v>10</v>
      </c>
      <c r="C474" s="8"/>
      <c r="D474" s="8"/>
      <c r="E474" s="24">
        <f>SUM(E470:E473)</f>
        <v>5</v>
      </c>
      <c r="F474" s="24">
        <f>SUM(E474:E474)</f>
        <v>5</v>
      </c>
      <c r="G474" s="33">
        <f>G470</f>
        <v>5</v>
      </c>
    </row>
    <row r="475" spans="1:7" s="31" customFormat="1" ht="12.75" customHeight="1">
      <c r="A475" s="9" t="s">
        <v>111</v>
      </c>
      <c r="B475" s="7" t="s">
        <v>12</v>
      </c>
      <c r="C475" s="27" t="s">
        <v>41</v>
      </c>
      <c r="D475" s="27">
        <v>8</v>
      </c>
      <c r="E475" s="28">
        <v>0</v>
      </c>
      <c r="F475" s="29">
        <f>E475</f>
        <v>0</v>
      </c>
      <c r="G475" s="6">
        <f>SUM(F475:F478)</f>
        <v>5</v>
      </c>
    </row>
    <row r="476" spans="1:7" s="31" customFormat="1" ht="12.75" customHeight="1">
      <c r="A476" s="9"/>
      <c r="B476" s="7"/>
      <c r="C476" s="27" t="s">
        <v>42</v>
      </c>
      <c r="D476" s="27">
        <v>5</v>
      </c>
      <c r="E476" s="28">
        <v>3</v>
      </c>
      <c r="F476" s="29">
        <f>E476</f>
        <v>3</v>
      </c>
      <c r="G476" s="6"/>
    </row>
    <row r="477" spans="1:7" s="31" customFormat="1" ht="12.75" customHeight="1">
      <c r="A477" s="9"/>
      <c r="B477" s="7"/>
      <c r="C477" s="27" t="s">
        <v>42</v>
      </c>
      <c r="D477" s="27">
        <v>6</v>
      </c>
      <c r="E477" s="28">
        <v>0</v>
      </c>
      <c r="F477" s="29">
        <f>E477</f>
        <v>0</v>
      </c>
      <c r="G477" s="6"/>
    </row>
    <row r="478" spans="1:7" s="31" customFormat="1" ht="12.75" customHeight="1">
      <c r="A478" s="9"/>
      <c r="B478" s="7"/>
      <c r="C478" s="27" t="s">
        <v>42</v>
      </c>
      <c r="D478" s="27">
        <v>9</v>
      </c>
      <c r="E478" s="28">
        <v>2</v>
      </c>
      <c r="F478" s="29">
        <f>E478</f>
        <v>2</v>
      </c>
      <c r="G478" s="6"/>
    </row>
    <row r="479" spans="1:7" s="31" customFormat="1" ht="12.75" customHeight="1">
      <c r="A479" s="9"/>
      <c r="B479" s="8" t="s">
        <v>10</v>
      </c>
      <c r="C479" s="8"/>
      <c r="D479" s="8"/>
      <c r="E479" s="24">
        <f>SUM(E475:E478)</f>
        <v>5</v>
      </c>
      <c r="F479" s="24">
        <f>SUM(E479:E479)</f>
        <v>5</v>
      </c>
      <c r="G479" s="33">
        <f>G475</f>
        <v>5</v>
      </c>
    </row>
    <row r="480" spans="1:7" s="31" customFormat="1" ht="30" customHeight="1">
      <c r="A480" s="9" t="s">
        <v>112</v>
      </c>
      <c r="B480" s="27" t="s">
        <v>12</v>
      </c>
      <c r="C480" s="27" t="s">
        <v>41</v>
      </c>
      <c r="D480" s="27">
        <v>10</v>
      </c>
      <c r="E480" s="28">
        <v>9</v>
      </c>
      <c r="F480" s="29">
        <f>E480</f>
        <v>9</v>
      </c>
      <c r="G480" s="30">
        <f>SUM(F480:F480)</f>
        <v>9</v>
      </c>
    </row>
    <row r="481" spans="1:7" s="31" customFormat="1" ht="12.75" customHeight="1">
      <c r="A481" s="9"/>
      <c r="B481" s="8" t="s">
        <v>10</v>
      </c>
      <c r="C481" s="8"/>
      <c r="D481" s="8"/>
      <c r="E481" s="24">
        <f>SUM(E480:E480)</f>
        <v>9</v>
      </c>
      <c r="F481" s="24">
        <f>SUM(E481:E481)</f>
        <v>9</v>
      </c>
      <c r="G481" s="33">
        <f>G480</f>
        <v>9</v>
      </c>
    </row>
    <row r="482" spans="1:7" s="38" customFormat="1" ht="13.5" customHeight="1">
      <c r="A482" s="2" t="s">
        <v>113</v>
      </c>
      <c r="B482" s="2"/>
      <c r="C482" s="2"/>
      <c r="D482" s="2"/>
      <c r="E482" s="37">
        <f>E11+E13+E26+E32+E44+E55+E61+E68+E76+E88+E105+E110+E114+E120+E129+E134+E138+E142+E150+E157+E162+E172+E178+E185+E192+E199+E204+E210+E214+E221+E228+E233+E236+E241+E251+E256+E264+E267+E273+E277+E282+E288+E293+E296+E299+E302+E306+E309+E312+E319+E323+E329+E333+E339+E345+E352+E358+E364+E372+E375+E382+E387+E390+E397+E404+E418+E430+E435+E440+E443+E445+E447+E449+E451+E453+E456+E458+E460+E463+E469+E474+E479+E481</f>
        <v>817</v>
      </c>
      <c r="F482" s="37">
        <f>F11+F13+F26+F32+F44+F55+F61+F68+F76+F88+F105+F110+F114+F120+F129+F134+F138+F142+F150+F157+F162+F172+F178+F185+F192+F199+F204+F210+F214+F221+F228+F233+F236+F241+F251+F256+F264+F267+F273+F277+F282+F288+F293+F296+F299+F302+F306+F309+F312+F319+F323+F329+F333+F339+F345+F352+F358+F364+F372+F375+F382+F387+F390+F397+F404+F418+F430+F435+F440+F443+F445+F447+F449+F451+F453+F456+F458+F460+F463+F469+F474+F479+F481</f>
        <v>817</v>
      </c>
      <c r="G482" s="37">
        <f>G11+G13+G26+G32+G44+G55+G61+G68+G76+G88+G105+G110+G114+G120+G129+G134+G138+G142+G150+G157+G162+G172+G178+G185+G192+G199+G204+G210+G214+G221+G228+G233+G236+G241+G251+G256+G264+G267+G273+G277+G282+G288+G293+G296+G299+G302+G306+G309+G312+G319+G323+G329+G333+G339+G345+G352+G358+G364+G372+G375+G382+G387+G390+G397+G404+G418+G430+G435+G440+G443+G445+G447+G449+G451+G453+G456+G458+G460+G463+G469+G474+G479+G481</f>
        <v>817</v>
      </c>
    </row>
    <row r="483" spans="1:7">
      <c r="A483" s="39"/>
    </row>
  </sheetData>
  <mergeCells count="330">
    <mergeCell ref="A480:A481"/>
    <mergeCell ref="B481:D481"/>
    <mergeCell ref="A482:D482"/>
    <mergeCell ref="A464:A469"/>
    <mergeCell ref="B464:B468"/>
    <mergeCell ref="G464:G468"/>
    <mergeCell ref="B469:D469"/>
    <mergeCell ref="A470:A474"/>
    <mergeCell ref="B470:B473"/>
    <mergeCell ref="G470:G473"/>
    <mergeCell ref="B474:D474"/>
    <mergeCell ref="A475:A479"/>
    <mergeCell ref="B475:B478"/>
    <mergeCell ref="G475:G478"/>
    <mergeCell ref="B479:D479"/>
    <mergeCell ref="A454:A456"/>
    <mergeCell ref="B454:B455"/>
    <mergeCell ref="G454:G455"/>
    <mergeCell ref="B456:D456"/>
    <mergeCell ref="A457:A458"/>
    <mergeCell ref="B458:D458"/>
    <mergeCell ref="A459:A460"/>
    <mergeCell ref="B460:D460"/>
    <mergeCell ref="A461:A463"/>
    <mergeCell ref="B461:B462"/>
    <mergeCell ref="G461:G462"/>
    <mergeCell ref="B463:D463"/>
    <mergeCell ref="A444:A445"/>
    <mergeCell ref="B445:D445"/>
    <mergeCell ref="A446:A447"/>
    <mergeCell ref="B447:D447"/>
    <mergeCell ref="A448:A449"/>
    <mergeCell ref="B449:D449"/>
    <mergeCell ref="A450:A451"/>
    <mergeCell ref="B451:D451"/>
    <mergeCell ref="A452:A453"/>
    <mergeCell ref="B453:D453"/>
    <mergeCell ref="A431:A435"/>
    <mergeCell ref="B431:B434"/>
    <mergeCell ref="G431:G434"/>
    <mergeCell ref="B435:D435"/>
    <mergeCell ref="A436:A440"/>
    <mergeCell ref="B436:B439"/>
    <mergeCell ref="G436:G439"/>
    <mergeCell ref="B440:D440"/>
    <mergeCell ref="A441:A443"/>
    <mergeCell ref="B441:B442"/>
    <mergeCell ref="G441:G442"/>
    <mergeCell ref="B443:D443"/>
    <mergeCell ref="A405:A418"/>
    <mergeCell ref="B405:B417"/>
    <mergeCell ref="G405:G417"/>
    <mergeCell ref="B418:D418"/>
    <mergeCell ref="A419:A422"/>
    <mergeCell ref="B419:B421"/>
    <mergeCell ref="G419:G421"/>
    <mergeCell ref="B422:D422"/>
    <mergeCell ref="A423:A430"/>
    <mergeCell ref="B423:B429"/>
    <mergeCell ref="G423:G429"/>
    <mergeCell ref="B430:D430"/>
    <mergeCell ref="A388:A390"/>
    <mergeCell ref="B388:B389"/>
    <mergeCell ref="G388:G389"/>
    <mergeCell ref="B390:D390"/>
    <mergeCell ref="A391:A397"/>
    <mergeCell ref="B391:B396"/>
    <mergeCell ref="G391:G396"/>
    <mergeCell ref="B397:D397"/>
    <mergeCell ref="A398:A404"/>
    <mergeCell ref="B398:B403"/>
    <mergeCell ref="G398:G403"/>
    <mergeCell ref="B404:D404"/>
    <mergeCell ref="A376:A382"/>
    <mergeCell ref="B376:B379"/>
    <mergeCell ref="G376:G379"/>
    <mergeCell ref="B380:B381"/>
    <mergeCell ref="G380:G381"/>
    <mergeCell ref="B382:D382"/>
    <mergeCell ref="A383:A387"/>
    <mergeCell ref="B383:B386"/>
    <mergeCell ref="G383:G386"/>
    <mergeCell ref="B387:D387"/>
    <mergeCell ref="A365:A367"/>
    <mergeCell ref="B365:B366"/>
    <mergeCell ref="G365:G366"/>
    <mergeCell ref="B367:D367"/>
    <mergeCell ref="A368:A372"/>
    <mergeCell ref="B368:B371"/>
    <mergeCell ref="G368:G371"/>
    <mergeCell ref="B372:D372"/>
    <mergeCell ref="A373:A375"/>
    <mergeCell ref="B373:B374"/>
    <mergeCell ref="G373:G374"/>
    <mergeCell ref="B375:D375"/>
    <mergeCell ref="A346:A352"/>
    <mergeCell ref="B346:B351"/>
    <mergeCell ref="G346:G351"/>
    <mergeCell ref="B352:D352"/>
    <mergeCell ref="A353:A358"/>
    <mergeCell ref="B353:B357"/>
    <mergeCell ref="G353:G357"/>
    <mergeCell ref="B358:D358"/>
    <mergeCell ref="A359:A364"/>
    <mergeCell ref="B359:B363"/>
    <mergeCell ref="G359:G363"/>
    <mergeCell ref="B364:D364"/>
    <mergeCell ref="A330:A333"/>
    <mergeCell ref="B330:B332"/>
    <mergeCell ref="G330:G332"/>
    <mergeCell ref="B333:D333"/>
    <mergeCell ref="A334:A339"/>
    <mergeCell ref="B334:B338"/>
    <mergeCell ref="G334:G338"/>
    <mergeCell ref="B339:D339"/>
    <mergeCell ref="A340:A345"/>
    <mergeCell ref="B340:B344"/>
    <mergeCell ref="G340:G344"/>
    <mergeCell ref="B345:D345"/>
    <mergeCell ref="A313:A319"/>
    <mergeCell ref="B313:B318"/>
    <mergeCell ref="G313:G318"/>
    <mergeCell ref="B319:D319"/>
    <mergeCell ref="A320:A323"/>
    <mergeCell ref="B320:B322"/>
    <mergeCell ref="G320:G322"/>
    <mergeCell ref="B323:D323"/>
    <mergeCell ref="A324:A329"/>
    <mergeCell ref="B324:B328"/>
    <mergeCell ref="G324:G328"/>
    <mergeCell ref="B329:D329"/>
    <mergeCell ref="A303:A306"/>
    <mergeCell ref="B303:B305"/>
    <mergeCell ref="G303:G305"/>
    <mergeCell ref="B306:D306"/>
    <mergeCell ref="A307:A309"/>
    <mergeCell ref="B307:B308"/>
    <mergeCell ref="G307:G308"/>
    <mergeCell ref="B309:D309"/>
    <mergeCell ref="A310:A312"/>
    <mergeCell ref="B310:B311"/>
    <mergeCell ref="G310:G311"/>
    <mergeCell ref="B312:D312"/>
    <mergeCell ref="A294:A296"/>
    <mergeCell ref="B294:B295"/>
    <mergeCell ref="G294:G295"/>
    <mergeCell ref="B296:D296"/>
    <mergeCell ref="A297:A299"/>
    <mergeCell ref="B297:B298"/>
    <mergeCell ref="G297:G298"/>
    <mergeCell ref="B299:D299"/>
    <mergeCell ref="A300:A302"/>
    <mergeCell ref="B300:B301"/>
    <mergeCell ref="G300:G301"/>
    <mergeCell ref="B302:D302"/>
    <mergeCell ref="A278:A282"/>
    <mergeCell ref="B278:B281"/>
    <mergeCell ref="G278:G281"/>
    <mergeCell ref="B282:D282"/>
    <mergeCell ref="A283:A288"/>
    <mergeCell ref="B283:B287"/>
    <mergeCell ref="G283:G287"/>
    <mergeCell ref="B288:D288"/>
    <mergeCell ref="A289:A293"/>
    <mergeCell ref="B289:B292"/>
    <mergeCell ref="G289:G292"/>
    <mergeCell ref="B293:D293"/>
    <mergeCell ref="A265:A267"/>
    <mergeCell ref="B265:B266"/>
    <mergeCell ref="G265:G266"/>
    <mergeCell ref="B267:D267"/>
    <mergeCell ref="A268:A273"/>
    <mergeCell ref="B268:B272"/>
    <mergeCell ref="G268:G272"/>
    <mergeCell ref="B273:D273"/>
    <mergeCell ref="A274:A277"/>
    <mergeCell ref="B274:B276"/>
    <mergeCell ref="G274:G276"/>
    <mergeCell ref="B277:D277"/>
    <mergeCell ref="A242:A251"/>
    <mergeCell ref="B242:B250"/>
    <mergeCell ref="G242:G250"/>
    <mergeCell ref="B251:D251"/>
    <mergeCell ref="A252:A256"/>
    <mergeCell ref="B252:B255"/>
    <mergeCell ref="G252:G255"/>
    <mergeCell ref="B256:D256"/>
    <mergeCell ref="A257:A264"/>
    <mergeCell ref="B257:B263"/>
    <mergeCell ref="G257:G263"/>
    <mergeCell ref="B264:D264"/>
    <mergeCell ref="A229:A233"/>
    <mergeCell ref="B229:B232"/>
    <mergeCell ref="G229:G232"/>
    <mergeCell ref="B233:D233"/>
    <mergeCell ref="A234:A236"/>
    <mergeCell ref="B234:B235"/>
    <mergeCell ref="G234:G235"/>
    <mergeCell ref="B236:D236"/>
    <mergeCell ref="A237:A241"/>
    <mergeCell ref="B237:B240"/>
    <mergeCell ref="G237:G240"/>
    <mergeCell ref="B241:D241"/>
    <mergeCell ref="A211:A214"/>
    <mergeCell ref="B211:B213"/>
    <mergeCell ref="G211:G213"/>
    <mergeCell ref="B214:D214"/>
    <mergeCell ref="A215:A221"/>
    <mergeCell ref="B215:B220"/>
    <mergeCell ref="G215:G220"/>
    <mergeCell ref="B221:D221"/>
    <mergeCell ref="A222:A228"/>
    <mergeCell ref="B222:B227"/>
    <mergeCell ref="G222:G227"/>
    <mergeCell ref="B228:D228"/>
    <mergeCell ref="A193:A199"/>
    <mergeCell ref="B193:B198"/>
    <mergeCell ref="G193:G198"/>
    <mergeCell ref="B199:D199"/>
    <mergeCell ref="A200:A204"/>
    <mergeCell ref="B200:B203"/>
    <mergeCell ref="G200:G203"/>
    <mergeCell ref="B204:D204"/>
    <mergeCell ref="A205:A210"/>
    <mergeCell ref="B205:B209"/>
    <mergeCell ref="G205:G209"/>
    <mergeCell ref="B210:D210"/>
    <mergeCell ref="A179:A185"/>
    <mergeCell ref="B179:B184"/>
    <mergeCell ref="G179:G184"/>
    <mergeCell ref="B185:D185"/>
    <mergeCell ref="A186:A192"/>
    <mergeCell ref="B186:B189"/>
    <mergeCell ref="G186:G189"/>
    <mergeCell ref="B190:B191"/>
    <mergeCell ref="G190:G191"/>
    <mergeCell ref="B192:D192"/>
    <mergeCell ref="A158:A162"/>
    <mergeCell ref="B158:B161"/>
    <mergeCell ref="G158:G161"/>
    <mergeCell ref="B162:D162"/>
    <mergeCell ref="A163:A172"/>
    <mergeCell ref="B163:B171"/>
    <mergeCell ref="G163:G171"/>
    <mergeCell ref="B172:D172"/>
    <mergeCell ref="A173:A178"/>
    <mergeCell ref="B173:B177"/>
    <mergeCell ref="G173:G177"/>
    <mergeCell ref="B178:D178"/>
    <mergeCell ref="A139:A142"/>
    <mergeCell ref="B139:B141"/>
    <mergeCell ref="G139:G141"/>
    <mergeCell ref="B142:D142"/>
    <mergeCell ref="A143:A150"/>
    <mergeCell ref="B143:B149"/>
    <mergeCell ref="G143:G149"/>
    <mergeCell ref="B150:D150"/>
    <mergeCell ref="A151:A157"/>
    <mergeCell ref="B151:B156"/>
    <mergeCell ref="G151:G156"/>
    <mergeCell ref="B157:D157"/>
    <mergeCell ref="A121:A129"/>
    <mergeCell ref="B121:B128"/>
    <mergeCell ref="G121:G128"/>
    <mergeCell ref="B129:D129"/>
    <mergeCell ref="A130:A134"/>
    <mergeCell ref="B130:B133"/>
    <mergeCell ref="G130:G133"/>
    <mergeCell ref="B134:D134"/>
    <mergeCell ref="A135:A138"/>
    <mergeCell ref="B135:B137"/>
    <mergeCell ref="G135:G137"/>
    <mergeCell ref="B138:D138"/>
    <mergeCell ref="A106:A110"/>
    <mergeCell ref="B106:B109"/>
    <mergeCell ref="G106:G109"/>
    <mergeCell ref="B110:D110"/>
    <mergeCell ref="A111:A114"/>
    <mergeCell ref="B111:B113"/>
    <mergeCell ref="G111:G113"/>
    <mergeCell ref="B114:D114"/>
    <mergeCell ref="A115:A120"/>
    <mergeCell ref="B115:B119"/>
    <mergeCell ref="G115:G119"/>
    <mergeCell ref="B120:D120"/>
    <mergeCell ref="A69:A76"/>
    <mergeCell ref="B69:B75"/>
    <mergeCell ref="G69:G75"/>
    <mergeCell ref="B76:D76"/>
    <mergeCell ref="A77:A88"/>
    <mergeCell ref="B77:B87"/>
    <mergeCell ref="G77:G87"/>
    <mergeCell ref="B88:D88"/>
    <mergeCell ref="A89:A105"/>
    <mergeCell ref="B89:B104"/>
    <mergeCell ref="G89:G104"/>
    <mergeCell ref="B105:D105"/>
    <mergeCell ref="A45:A55"/>
    <mergeCell ref="B45:B54"/>
    <mergeCell ref="G45:G54"/>
    <mergeCell ref="B55:D55"/>
    <mergeCell ref="A56:A61"/>
    <mergeCell ref="B56:B60"/>
    <mergeCell ref="G56:G60"/>
    <mergeCell ref="B61:D61"/>
    <mergeCell ref="A62:A68"/>
    <mergeCell ref="B62:B67"/>
    <mergeCell ref="G62:G67"/>
    <mergeCell ref="B68:D68"/>
    <mergeCell ref="A14:A26"/>
    <mergeCell ref="B14:B25"/>
    <mergeCell ref="G14:G25"/>
    <mergeCell ref="B26:D26"/>
    <mergeCell ref="A27:A32"/>
    <mergeCell ref="B27:B31"/>
    <mergeCell ref="G27:G31"/>
    <mergeCell ref="B32:D32"/>
    <mergeCell ref="A33:A44"/>
    <mergeCell ref="B33:B43"/>
    <mergeCell ref="G33:G43"/>
    <mergeCell ref="B44:D44"/>
    <mergeCell ref="A1:G1"/>
    <mergeCell ref="A3:G3"/>
    <mergeCell ref="A5:G5"/>
    <mergeCell ref="A7:D8"/>
    <mergeCell ref="E7:G8"/>
    <mergeCell ref="A10:A11"/>
    <mergeCell ref="B11:D11"/>
    <mergeCell ref="A12:A13"/>
    <mergeCell ref="B13:D13"/>
  </mergeCells>
  <printOptions horizontalCentered="1" verticalCentered="1"/>
  <pageMargins left="0.59027777777777801" right="0.196527777777778" top="0.39374999999999999" bottom="0.39374999999999999" header="0.51180555555555496" footer="0.51180555555555496"/>
  <pageSetup paperSize="9" scale="60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06"/>
  <sheetViews>
    <sheetView topLeftCell="A353" zoomScaleNormal="100" workbookViewId="0">
      <selection activeCell="A365" sqref="A365"/>
    </sheetView>
  </sheetViews>
  <sheetFormatPr defaultRowHeight="12.75"/>
  <cols>
    <col min="1" max="1" width="34.28515625" style="15" customWidth="1"/>
    <col min="2" max="2" width="16.140625" style="15" customWidth="1"/>
    <col min="3" max="3" width="10.85546875" style="16" customWidth="1"/>
    <col min="4" max="4" width="12.7109375" style="16" customWidth="1"/>
    <col min="5" max="5" width="12.85546875" style="40" customWidth="1"/>
    <col min="6" max="6" width="9.140625" style="15" customWidth="1"/>
    <col min="7" max="1025" width="9.140625" style="16" customWidth="1"/>
  </cols>
  <sheetData>
    <row r="1" spans="1:6" ht="12.75" customHeight="1">
      <c r="A1" s="14" t="s">
        <v>114</v>
      </c>
      <c r="B1" s="14"/>
      <c r="C1" s="14"/>
      <c r="D1" s="14"/>
      <c r="E1" s="14"/>
    </row>
    <row r="2" spans="1:6" ht="12.75" customHeight="1">
      <c r="A2" s="14"/>
      <c r="B2" s="14"/>
      <c r="C2" s="14"/>
      <c r="D2" s="14"/>
      <c r="E2" s="14"/>
    </row>
    <row r="3" spans="1:6" ht="12.75" customHeight="1">
      <c r="A3" s="13" t="s">
        <v>1</v>
      </c>
      <c r="B3" s="13"/>
      <c r="C3" s="13"/>
      <c r="D3" s="13"/>
      <c r="E3" s="13"/>
    </row>
    <row r="4" spans="1:6" ht="12.75" customHeight="1">
      <c r="A4" s="1"/>
      <c r="B4" s="1"/>
      <c r="C4" s="1"/>
      <c r="D4" s="1"/>
      <c r="E4" s="1"/>
      <c r="F4" s="41"/>
    </row>
    <row r="5" spans="1:6" ht="12.75" customHeight="1">
      <c r="A5" s="12" t="s">
        <v>2</v>
      </c>
      <c r="B5" s="12"/>
      <c r="C5" s="12"/>
      <c r="D5" s="12"/>
      <c r="E5" s="12"/>
    </row>
    <row r="6" spans="1:6">
      <c r="A6" s="19"/>
      <c r="B6" s="19"/>
      <c r="C6" s="19"/>
      <c r="D6" s="19"/>
      <c r="E6" s="19"/>
    </row>
    <row r="7" spans="1:6" s="43" customFormat="1" ht="12.75" customHeight="1">
      <c r="A7" s="11" t="s">
        <v>3</v>
      </c>
      <c r="B7" s="11"/>
      <c r="C7" s="11"/>
      <c r="D7" s="11"/>
      <c r="E7" s="10" t="s">
        <v>115</v>
      </c>
      <c r="F7" s="42"/>
    </row>
    <row r="8" spans="1:6" s="43" customFormat="1" ht="12.75" customHeight="1">
      <c r="A8" s="78" t="s">
        <v>4</v>
      </c>
      <c r="B8" s="8" t="s">
        <v>5</v>
      </c>
      <c r="C8" s="8" t="s">
        <v>6</v>
      </c>
      <c r="D8" s="8" t="s">
        <v>7</v>
      </c>
      <c r="E8" s="10"/>
      <c r="F8" s="42"/>
    </row>
    <row r="9" spans="1:6" s="43" customFormat="1" ht="12.75" customHeight="1">
      <c r="A9" s="78"/>
      <c r="B9" s="8"/>
      <c r="C9" s="8"/>
      <c r="D9" s="8"/>
      <c r="E9" s="10"/>
      <c r="F9" s="42"/>
    </row>
    <row r="10" spans="1:6" s="43" customFormat="1" ht="15" customHeight="1">
      <c r="A10" s="78"/>
      <c r="B10" s="8"/>
      <c r="C10" s="8"/>
      <c r="D10" s="8"/>
      <c r="E10" s="44" t="s">
        <v>116</v>
      </c>
      <c r="F10" s="42"/>
    </row>
    <row r="11" spans="1:6" s="43" customFormat="1" ht="30" customHeight="1">
      <c r="A11" s="26" t="s">
        <v>11</v>
      </c>
      <c r="B11" s="27" t="s">
        <v>12</v>
      </c>
      <c r="C11" s="27" t="s">
        <v>13</v>
      </c>
      <c r="D11" s="27" t="s">
        <v>14</v>
      </c>
      <c r="E11" s="45" t="s">
        <v>117</v>
      </c>
      <c r="F11" s="42"/>
    </row>
    <row r="12" spans="1:6" s="43" customFormat="1" ht="30.75" customHeight="1">
      <c r="A12" s="26" t="s">
        <v>15</v>
      </c>
      <c r="B12" s="27" t="s">
        <v>12</v>
      </c>
      <c r="C12" s="27" t="s">
        <v>16</v>
      </c>
      <c r="D12" s="27" t="s">
        <v>14</v>
      </c>
      <c r="E12" s="45" t="s">
        <v>117</v>
      </c>
      <c r="F12" s="42"/>
    </row>
    <row r="13" spans="1:6" ht="12.75" customHeight="1">
      <c r="A13" s="9" t="s">
        <v>17</v>
      </c>
      <c r="B13" s="7" t="s">
        <v>18</v>
      </c>
      <c r="C13" s="27" t="s">
        <v>13</v>
      </c>
      <c r="D13" s="27">
        <v>8</v>
      </c>
      <c r="E13" s="45" t="s">
        <v>117</v>
      </c>
    </row>
    <row r="14" spans="1:6" ht="12.75" customHeight="1">
      <c r="A14" s="9"/>
      <c r="B14" s="7"/>
      <c r="C14" s="27" t="s">
        <v>16</v>
      </c>
      <c r="D14" s="27">
        <v>5</v>
      </c>
      <c r="E14" s="45" t="s">
        <v>117</v>
      </c>
    </row>
    <row r="15" spans="1:6" ht="12.75" customHeight="1">
      <c r="A15" s="9"/>
      <c r="B15" s="7"/>
      <c r="C15" s="27" t="s">
        <v>16</v>
      </c>
      <c r="D15" s="27">
        <v>6</v>
      </c>
      <c r="E15" s="45" t="s">
        <v>117</v>
      </c>
    </row>
    <row r="16" spans="1:6" ht="12.75" customHeight="1">
      <c r="A16" s="9"/>
      <c r="B16" s="7"/>
      <c r="C16" s="27" t="s">
        <v>16</v>
      </c>
      <c r="D16" s="27">
        <v>9</v>
      </c>
      <c r="E16" s="45" t="s">
        <v>117</v>
      </c>
    </row>
    <row r="17" spans="1:5" ht="12.75" customHeight="1">
      <c r="A17" s="9"/>
      <c r="B17" s="7"/>
      <c r="C17" s="27" t="s">
        <v>19</v>
      </c>
      <c r="D17" s="27">
        <v>6</v>
      </c>
      <c r="E17" s="45" t="s">
        <v>117</v>
      </c>
    </row>
    <row r="18" spans="1:5" ht="12.75" customHeight="1">
      <c r="A18" s="9"/>
      <c r="B18" s="7"/>
      <c r="C18" s="27" t="s">
        <v>20</v>
      </c>
      <c r="D18" s="27">
        <v>7</v>
      </c>
      <c r="E18" s="45" t="s">
        <v>117</v>
      </c>
    </row>
    <row r="19" spans="1:5" ht="12.75" customHeight="1">
      <c r="A19" s="9"/>
      <c r="B19" s="7"/>
      <c r="C19" s="27" t="s">
        <v>20</v>
      </c>
      <c r="D19" s="27">
        <v>10</v>
      </c>
      <c r="E19" s="45" t="s">
        <v>117</v>
      </c>
    </row>
    <row r="20" spans="1:5" ht="12.75" customHeight="1">
      <c r="A20" s="9"/>
      <c r="B20" s="7"/>
      <c r="C20" s="27" t="s">
        <v>21</v>
      </c>
      <c r="D20" s="27">
        <v>1</v>
      </c>
      <c r="E20" s="45" t="s">
        <v>117</v>
      </c>
    </row>
    <row r="21" spans="1:5" ht="12.75" customHeight="1">
      <c r="A21" s="9"/>
      <c r="B21" s="7"/>
      <c r="C21" s="27" t="s">
        <v>22</v>
      </c>
      <c r="D21" s="27">
        <v>1</v>
      </c>
      <c r="E21" s="45" t="s">
        <v>117</v>
      </c>
    </row>
    <row r="22" spans="1:5" ht="12.75" customHeight="1">
      <c r="A22" s="9"/>
      <c r="B22" s="7"/>
      <c r="C22" s="27" t="s">
        <v>22</v>
      </c>
      <c r="D22" s="27">
        <v>4</v>
      </c>
      <c r="E22" s="45" t="s">
        <v>117</v>
      </c>
    </row>
    <row r="23" spans="1:5" ht="12.75" customHeight="1">
      <c r="A23" s="9"/>
      <c r="B23" s="7"/>
      <c r="C23" s="27" t="s">
        <v>23</v>
      </c>
      <c r="D23" s="27">
        <v>1</v>
      </c>
      <c r="E23" s="45" t="s">
        <v>117</v>
      </c>
    </row>
    <row r="24" spans="1:5" ht="12.75" customHeight="1">
      <c r="A24" s="9"/>
      <c r="B24" s="7"/>
      <c r="C24" s="27" t="s">
        <v>23</v>
      </c>
      <c r="D24" s="27">
        <v>4</v>
      </c>
      <c r="E24" s="45" t="s">
        <v>117</v>
      </c>
    </row>
    <row r="25" spans="1:5" ht="12.75" customHeight="1">
      <c r="A25" s="9" t="s">
        <v>24</v>
      </c>
      <c r="B25" s="7" t="s">
        <v>18</v>
      </c>
      <c r="C25" s="27" t="s">
        <v>13</v>
      </c>
      <c r="D25" s="27">
        <v>8</v>
      </c>
      <c r="E25" s="45" t="s">
        <v>117</v>
      </c>
    </row>
    <row r="26" spans="1:5" ht="12.75" customHeight="1">
      <c r="A26" s="9"/>
      <c r="B26" s="7"/>
      <c r="C26" s="27" t="s">
        <v>16</v>
      </c>
      <c r="D26" s="27">
        <v>10</v>
      </c>
      <c r="E26" s="45" t="s">
        <v>117</v>
      </c>
    </row>
    <row r="27" spans="1:5" ht="12.75" customHeight="1">
      <c r="A27" s="9"/>
      <c r="B27" s="7"/>
      <c r="C27" s="27" t="s">
        <v>19</v>
      </c>
      <c r="D27" s="27">
        <v>6</v>
      </c>
      <c r="E27" s="45" t="s">
        <v>117</v>
      </c>
    </row>
    <row r="28" spans="1:5" ht="12.75" customHeight="1">
      <c r="A28" s="9"/>
      <c r="B28" s="7"/>
      <c r="C28" s="27" t="s">
        <v>19</v>
      </c>
      <c r="D28" s="27">
        <v>7</v>
      </c>
      <c r="E28" s="45" t="s">
        <v>117</v>
      </c>
    </row>
    <row r="29" spans="1:5" ht="12.75" customHeight="1">
      <c r="A29" s="9"/>
      <c r="B29" s="7"/>
      <c r="C29" s="27" t="s">
        <v>20</v>
      </c>
      <c r="D29" s="27">
        <v>10</v>
      </c>
      <c r="E29" s="45" t="s">
        <v>117</v>
      </c>
    </row>
    <row r="30" spans="1:5" ht="12.75" customHeight="1">
      <c r="A30" s="9" t="s">
        <v>25</v>
      </c>
      <c r="B30" s="7" t="s">
        <v>18</v>
      </c>
      <c r="C30" s="27" t="s">
        <v>16</v>
      </c>
      <c r="D30" s="27">
        <v>6</v>
      </c>
      <c r="E30" s="45" t="s">
        <v>117</v>
      </c>
    </row>
    <row r="31" spans="1:5" ht="12.75" customHeight="1">
      <c r="A31" s="9"/>
      <c r="B31" s="7"/>
      <c r="C31" s="27" t="s">
        <v>19</v>
      </c>
      <c r="D31" s="27">
        <v>6</v>
      </c>
      <c r="E31" s="45" t="s">
        <v>117</v>
      </c>
    </row>
    <row r="32" spans="1:5" ht="12.75" customHeight="1">
      <c r="A32" s="9"/>
      <c r="B32" s="7"/>
      <c r="C32" s="27" t="s">
        <v>20</v>
      </c>
      <c r="D32" s="27">
        <v>7</v>
      </c>
      <c r="E32" s="45" t="s">
        <v>117</v>
      </c>
    </row>
    <row r="33" spans="1:5" ht="12.75" customHeight="1">
      <c r="A33" s="9"/>
      <c r="B33" s="7"/>
      <c r="C33" s="27" t="s">
        <v>20</v>
      </c>
      <c r="D33" s="27">
        <v>10</v>
      </c>
      <c r="E33" s="45" t="s">
        <v>117</v>
      </c>
    </row>
    <row r="34" spans="1:5" ht="12.75" customHeight="1">
      <c r="A34" s="9"/>
      <c r="B34" s="7"/>
      <c r="C34" s="27" t="s">
        <v>21</v>
      </c>
      <c r="D34" s="27">
        <v>1</v>
      </c>
      <c r="E34" s="45" t="s">
        <v>117</v>
      </c>
    </row>
    <row r="35" spans="1:5" ht="12.75" customHeight="1">
      <c r="A35" s="9"/>
      <c r="B35" s="7"/>
      <c r="C35" s="27" t="s">
        <v>21</v>
      </c>
      <c r="D35" s="27">
        <v>4</v>
      </c>
      <c r="E35" s="45" t="s">
        <v>117</v>
      </c>
    </row>
    <row r="36" spans="1:5" ht="12.75" customHeight="1">
      <c r="A36" s="9"/>
      <c r="B36" s="7"/>
      <c r="C36" s="27" t="s">
        <v>22</v>
      </c>
      <c r="D36" s="27">
        <v>1</v>
      </c>
      <c r="E36" s="45" t="s">
        <v>117</v>
      </c>
    </row>
    <row r="37" spans="1:5" ht="12.75" customHeight="1">
      <c r="A37" s="9"/>
      <c r="B37" s="7"/>
      <c r="C37" s="27" t="s">
        <v>22</v>
      </c>
      <c r="D37" s="27">
        <v>4</v>
      </c>
      <c r="E37" s="45" t="s">
        <v>117</v>
      </c>
    </row>
    <row r="38" spans="1:5" ht="12.75" customHeight="1">
      <c r="A38" s="9"/>
      <c r="B38" s="7"/>
      <c r="C38" s="27" t="s">
        <v>22</v>
      </c>
      <c r="D38" s="27">
        <v>6</v>
      </c>
      <c r="E38" s="45" t="s">
        <v>117</v>
      </c>
    </row>
    <row r="39" spans="1:5" ht="12.75" customHeight="1">
      <c r="A39" s="9"/>
      <c r="B39" s="7"/>
      <c r="C39" s="27" t="s">
        <v>23</v>
      </c>
      <c r="D39" s="27">
        <v>0</v>
      </c>
      <c r="E39" s="45" t="s">
        <v>117</v>
      </c>
    </row>
    <row r="40" spans="1:5" ht="12.75" customHeight="1">
      <c r="A40" s="9" t="s">
        <v>26</v>
      </c>
      <c r="B40" s="7" t="s">
        <v>27</v>
      </c>
      <c r="C40" s="27" t="s">
        <v>20</v>
      </c>
      <c r="D40" s="27">
        <v>7</v>
      </c>
      <c r="E40" s="45" t="s">
        <v>117</v>
      </c>
    </row>
    <row r="41" spans="1:5" ht="12.75" customHeight="1">
      <c r="A41" s="9"/>
      <c r="B41" s="7"/>
      <c r="C41" s="27" t="s">
        <v>21</v>
      </c>
      <c r="D41" s="27">
        <v>1</v>
      </c>
      <c r="E41" s="45" t="s">
        <v>117</v>
      </c>
    </row>
    <row r="42" spans="1:5" ht="12.75" customHeight="1">
      <c r="A42" s="9"/>
      <c r="B42" s="7"/>
      <c r="C42" s="27" t="s">
        <v>21</v>
      </c>
      <c r="D42" s="27">
        <v>4</v>
      </c>
      <c r="E42" s="45" t="s">
        <v>117</v>
      </c>
    </row>
    <row r="43" spans="1:5" ht="12.75" customHeight="1">
      <c r="A43" s="9"/>
      <c r="B43" s="7"/>
      <c r="C43" s="27" t="s">
        <v>21</v>
      </c>
      <c r="D43" s="27">
        <v>7</v>
      </c>
      <c r="E43" s="45" t="s">
        <v>117</v>
      </c>
    </row>
    <row r="44" spans="1:5" ht="12.75" customHeight="1">
      <c r="A44" s="9"/>
      <c r="B44" s="7"/>
      <c r="C44" s="27" t="s">
        <v>22</v>
      </c>
      <c r="D44" s="27">
        <v>1</v>
      </c>
      <c r="E44" s="45" t="s">
        <v>117</v>
      </c>
    </row>
    <row r="45" spans="1:5" ht="12.75" customHeight="1">
      <c r="A45" s="9"/>
      <c r="B45" s="7"/>
      <c r="C45" s="27" t="s">
        <v>22</v>
      </c>
      <c r="D45" s="27">
        <v>4</v>
      </c>
      <c r="E45" s="45" t="s">
        <v>117</v>
      </c>
    </row>
    <row r="46" spans="1:5" ht="12.75" customHeight="1">
      <c r="A46" s="9"/>
      <c r="B46" s="7"/>
      <c r="C46" s="27" t="s">
        <v>23</v>
      </c>
      <c r="D46" s="27">
        <v>1</v>
      </c>
      <c r="E46" s="45" t="s">
        <v>117</v>
      </c>
    </row>
    <row r="47" spans="1:5" ht="12.75" customHeight="1">
      <c r="A47" s="9"/>
      <c r="B47" s="7"/>
      <c r="C47" s="27" t="s">
        <v>23</v>
      </c>
      <c r="D47" s="27">
        <v>4</v>
      </c>
      <c r="E47" s="45" t="s">
        <v>117</v>
      </c>
    </row>
    <row r="48" spans="1:5" ht="12.75" customHeight="1">
      <c r="A48" s="9"/>
      <c r="B48" s="7"/>
      <c r="C48" s="27" t="s">
        <v>23</v>
      </c>
      <c r="D48" s="27">
        <v>7</v>
      </c>
      <c r="E48" s="45" t="s">
        <v>117</v>
      </c>
    </row>
    <row r="49" spans="1:5" ht="12.75" customHeight="1">
      <c r="A49" s="9"/>
      <c r="B49" s="7"/>
      <c r="C49" s="27" t="s">
        <v>23</v>
      </c>
      <c r="D49" s="27">
        <v>10</v>
      </c>
      <c r="E49" s="45" t="s">
        <v>117</v>
      </c>
    </row>
    <row r="50" spans="1:5" ht="12.75" customHeight="1">
      <c r="A50" s="9" t="s">
        <v>28</v>
      </c>
      <c r="B50" s="7" t="s">
        <v>18</v>
      </c>
      <c r="C50" s="27" t="s">
        <v>13</v>
      </c>
      <c r="D50" s="27">
        <v>8</v>
      </c>
      <c r="E50" s="45" t="s">
        <v>117</v>
      </c>
    </row>
    <row r="51" spans="1:5" ht="12.75" customHeight="1">
      <c r="A51" s="9"/>
      <c r="B51" s="7"/>
      <c r="C51" s="27" t="s">
        <v>16</v>
      </c>
      <c r="D51" s="27">
        <v>6</v>
      </c>
      <c r="E51" s="45" t="s">
        <v>117</v>
      </c>
    </row>
    <row r="52" spans="1:5" ht="12.75" customHeight="1">
      <c r="A52" s="9"/>
      <c r="B52" s="7"/>
      <c r="C52" s="27" t="s">
        <v>19</v>
      </c>
      <c r="D52" s="27">
        <v>6</v>
      </c>
      <c r="E52" s="45" t="s">
        <v>117</v>
      </c>
    </row>
    <row r="53" spans="1:5" ht="12.75" customHeight="1">
      <c r="A53" s="9" t="s">
        <v>29</v>
      </c>
      <c r="B53" s="7" t="s">
        <v>18</v>
      </c>
      <c r="C53" s="27" t="s">
        <v>13</v>
      </c>
      <c r="D53" s="27">
        <v>8</v>
      </c>
      <c r="E53" s="45" t="s">
        <v>117</v>
      </c>
    </row>
    <row r="54" spans="1:5" ht="12.75" customHeight="1">
      <c r="A54" s="9"/>
      <c r="B54" s="7"/>
      <c r="C54" s="27" t="s">
        <v>16</v>
      </c>
      <c r="D54" s="27">
        <v>5</v>
      </c>
      <c r="E54" s="45" t="s">
        <v>117</v>
      </c>
    </row>
    <row r="55" spans="1:5" ht="12.75" customHeight="1">
      <c r="A55" s="9"/>
      <c r="B55" s="7"/>
      <c r="C55" s="27" t="s">
        <v>16</v>
      </c>
      <c r="D55" s="27">
        <v>6</v>
      </c>
      <c r="E55" s="45" t="s">
        <v>117</v>
      </c>
    </row>
    <row r="56" spans="1:5" ht="12.75" customHeight="1">
      <c r="A56" s="9"/>
      <c r="B56" s="7"/>
      <c r="C56" s="27" t="s">
        <v>19</v>
      </c>
      <c r="D56" s="27">
        <v>6</v>
      </c>
      <c r="E56" s="45" t="s">
        <v>117</v>
      </c>
    </row>
    <row r="57" spans="1:5" ht="12.75" customHeight="1">
      <c r="A57" s="9"/>
      <c r="B57" s="7"/>
      <c r="C57" s="27" t="s">
        <v>20</v>
      </c>
      <c r="D57" s="27">
        <v>7</v>
      </c>
      <c r="E57" s="45" t="s">
        <v>117</v>
      </c>
    </row>
    <row r="58" spans="1:5" ht="12.75" customHeight="1">
      <c r="A58" s="9"/>
      <c r="B58" s="7"/>
      <c r="C58" s="27" t="s">
        <v>20</v>
      </c>
      <c r="D58" s="27">
        <v>10</v>
      </c>
      <c r="E58" s="45" t="s">
        <v>117</v>
      </c>
    </row>
    <row r="59" spans="1:5" ht="12.75" customHeight="1">
      <c r="A59" s="9" t="s">
        <v>30</v>
      </c>
      <c r="B59" s="7" t="s">
        <v>18</v>
      </c>
      <c r="C59" s="27" t="s">
        <v>19</v>
      </c>
      <c r="D59" s="27">
        <v>6</v>
      </c>
      <c r="E59" s="45" t="s">
        <v>117</v>
      </c>
    </row>
    <row r="60" spans="1:5" ht="12.75" customHeight="1">
      <c r="A60" s="9"/>
      <c r="B60" s="7"/>
      <c r="C60" s="27" t="s">
        <v>20</v>
      </c>
      <c r="D60" s="27">
        <v>7</v>
      </c>
      <c r="E60" s="45" t="s">
        <v>117</v>
      </c>
    </row>
    <row r="61" spans="1:5" ht="12.75" customHeight="1">
      <c r="A61" s="9"/>
      <c r="B61" s="7"/>
      <c r="C61" s="27" t="s">
        <v>20</v>
      </c>
      <c r="D61" s="27">
        <v>10</v>
      </c>
      <c r="E61" s="45" t="s">
        <v>117</v>
      </c>
    </row>
    <row r="62" spans="1:5" ht="12.75" customHeight="1">
      <c r="A62" s="9"/>
      <c r="B62" s="7"/>
      <c r="C62" s="27" t="s">
        <v>21</v>
      </c>
      <c r="D62" s="27">
        <v>1</v>
      </c>
      <c r="E62" s="45" t="s">
        <v>117</v>
      </c>
    </row>
    <row r="63" spans="1:5" ht="12.75" customHeight="1">
      <c r="A63" s="9"/>
      <c r="B63" s="7"/>
      <c r="C63" s="27" t="s">
        <v>22</v>
      </c>
      <c r="D63" s="27">
        <v>1</v>
      </c>
      <c r="E63" s="45" t="s">
        <v>117</v>
      </c>
    </row>
    <row r="64" spans="1:5" ht="12.75" customHeight="1">
      <c r="A64" s="9"/>
      <c r="B64" s="7"/>
      <c r="C64" s="27" t="s">
        <v>22</v>
      </c>
      <c r="D64" s="27">
        <v>4</v>
      </c>
      <c r="E64" s="45" t="s">
        <v>117</v>
      </c>
    </row>
    <row r="65" spans="1:5" ht="12.75" customHeight="1">
      <c r="A65" s="9"/>
      <c r="B65" s="7"/>
      <c r="C65" s="27" t="s">
        <v>23</v>
      </c>
      <c r="D65" s="27">
        <v>1</v>
      </c>
      <c r="E65" s="45" t="s">
        <v>117</v>
      </c>
    </row>
    <row r="66" spans="1:5" ht="12.75" customHeight="1">
      <c r="A66" s="9" t="s">
        <v>31</v>
      </c>
      <c r="B66" s="7" t="s">
        <v>18</v>
      </c>
      <c r="C66" s="27" t="s">
        <v>13</v>
      </c>
      <c r="D66" s="27">
        <v>8</v>
      </c>
      <c r="E66" s="45" t="s">
        <v>117</v>
      </c>
    </row>
    <row r="67" spans="1:5" ht="12.75" customHeight="1">
      <c r="A67" s="9"/>
      <c r="B67" s="7"/>
      <c r="C67" s="27" t="s">
        <v>16</v>
      </c>
      <c r="D67" s="27">
        <v>5</v>
      </c>
      <c r="E67" s="45" t="s">
        <v>117</v>
      </c>
    </row>
    <row r="68" spans="1:5" ht="12.75" customHeight="1">
      <c r="A68" s="9"/>
      <c r="B68" s="7"/>
      <c r="C68" s="27" t="s">
        <v>16</v>
      </c>
      <c r="D68" s="27">
        <v>6</v>
      </c>
      <c r="E68" s="45" t="s">
        <v>117</v>
      </c>
    </row>
    <row r="69" spans="1:5" ht="12.75" customHeight="1">
      <c r="A69" s="9"/>
      <c r="B69" s="7"/>
      <c r="C69" s="27" t="s">
        <v>19</v>
      </c>
      <c r="D69" s="27">
        <v>6</v>
      </c>
      <c r="E69" s="45" t="s">
        <v>117</v>
      </c>
    </row>
    <row r="70" spans="1:5" ht="12.75" customHeight="1">
      <c r="A70" s="9"/>
      <c r="B70" s="7"/>
      <c r="C70" s="27" t="s">
        <v>20</v>
      </c>
      <c r="D70" s="27">
        <v>7</v>
      </c>
      <c r="E70" s="45" t="s">
        <v>117</v>
      </c>
    </row>
    <row r="71" spans="1:5" ht="12.75" customHeight="1">
      <c r="A71" s="9"/>
      <c r="B71" s="7"/>
      <c r="C71" s="27" t="s">
        <v>21</v>
      </c>
      <c r="D71" s="27">
        <v>1</v>
      </c>
      <c r="E71" s="45" t="s">
        <v>117</v>
      </c>
    </row>
    <row r="72" spans="1:5" ht="12.75" customHeight="1">
      <c r="A72" s="9"/>
      <c r="B72" s="7"/>
      <c r="C72" s="27" t="s">
        <v>22</v>
      </c>
      <c r="D72" s="27">
        <v>1</v>
      </c>
      <c r="E72" s="45" t="s">
        <v>117</v>
      </c>
    </row>
    <row r="73" spans="1:5" ht="12.75" customHeight="1">
      <c r="A73" s="9"/>
      <c r="B73" s="7"/>
      <c r="C73" s="27" t="s">
        <v>22</v>
      </c>
      <c r="D73" s="27">
        <v>10</v>
      </c>
      <c r="E73" s="45" t="s">
        <v>117</v>
      </c>
    </row>
    <row r="74" spans="1:5" ht="12.75" customHeight="1">
      <c r="A74" s="9"/>
      <c r="B74" s="7"/>
      <c r="C74" s="27" t="s">
        <v>23</v>
      </c>
      <c r="D74" s="27">
        <v>1</v>
      </c>
      <c r="E74" s="45" t="s">
        <v>117</v>
      </c>
    </row>
    <row r="75" spans="1:5" ht="12.75" customHeight="1">
      <c r="A75" s="9"/>
      <c r="B75" s="7"/>
      <c r="C75" s="27" t="s">
        <v>23</v>
      </c>
      <c r="D75" s="27">
        <v>4</v>
      </c>
      <c r="E75" s="45" t="s">
        <v>117</v>
      </c>
    </row>
    <row r="76" spans="1:5" ht="12.75" customHeight="1">
      <c r="A76" s="9"/>
      <c r="B76" s="7"/>
      <c r="C76" s="27" t="s">
        <v>23</v>
      </c>
      <c r="D76" s="27">
        <v>7</v>
      </c>
      <c r="E76" s="45" t="s">
        <v>117</v>
      </c>
    </row>
    <row r="77" spans="1:5" ht="12.75" customHeight="1">
      <c r="A77" s="9" t="s">
        <v>118</v>
      </c>
      <c r="B77" s="7" t="s">
        <v>18</v>
      </c>
      <c r="C77" s="27" t="s">
        <v>19</v>
      </c>
      <c r="D77" s="27">
        <v>4</v>
      </c>
      <c r="E77" s="45" t="s">
        <v>117</v>
      </c>
    </row>
    <row r="78" spans="1:5" ht="12.75" customHeight="1">
      <c r="A78" s="9"/>
      <c r="B78" s="7"/>
      <c r="C78" s="27" t="s">
        <v>19</v>
      </c>
      <c r="D78" s="27">
        <v>7</v>
      </c>
      <c r="E78" s="45" t="s">
        <v>117</v>
      </c>
    </row>
    <row r="79" spans="1:5" ht="12.75" customHeight="1">
      <c r="A79" s="9"/>
      <c r="B79" s="7"/>
      <c r="C79" s="27" t="s">
        <v>20</v>
      </c>
      <c r="D79" s="27">
        <v>2</v>
      </c>
      <c r="E79" s="45" t="s">
        <v>117</v>
      </c>
    </row>
    <row r="80" spans="1:5" ht="12.75" customHeight="1">
      <c r="A80" s="9"/>
      <c r="B80" s="7"/>
      <c r="C80" s="27" t="s">
        <v>20</v>
      </c>
      <c r="D80" s="27">
        <v>5</v>
      </c>
      <c r="E80" s="45" t="s">
        <v>117</v>
      </c>
    </row>
    <row r="81" spans="1:5" ht="12.75" customHeight="1">
      <c r="A81" s="9"/>
      <c r="B81" s="7"/>
      <c r="C81" s="27" t="s">
        <v>20</v>
      </c>
      <c r="D81" s="27">
        <v>7</v>
      </c>
      <c r="E81" s="45" t="s">
        <v>117</v>
      </c>
    </row>
    <row r="82" spans="1:5" ht="12.75" customHeight="1">
      <c r="A82" s="9"/>
      <c r="B82" s="7"/>
      <c r="C82" s="27" t="s">
        <v>20</v>
      </c>
      <c r="D82" s="27">
        <v>10</v>
      </c>
      <c r="E82" s="45" t="s">
        <v>117</v>
      </c>
    </row>
    <row r="83" spans="1:5" ht="12.75" customHeight="1">
      <c r="A83" s="9"/>
      <c r="B83" s="7"/>
      <c r="C83" s="27" t="s">
        <v>21</v>
      </c>
      <c r="D83" s="27">
        <v>1</v>
      </c>
      <c r="E83" s="45" t="s">
        <v>117</v>
      </c>
    </row>
    <row r="84" spans="1:5" ht="12.75" customHeight="1">
      <c r="A84" s="9"/>
      <c r="B84" s="7"/>
      <c r="C84" s="27" t="s">
        <v>21</v>
      </c>
      <c r="D84" s="27">
        <v>4</v>
      </c>
      <c r="E84" s="45" t="s">
        <v>117</v>
      </c>
    </row>
    <row r="85" spans="1:5" ht="12.75" customHeight="1">
      <c r="A85" s="9"/>
      <c r="B85" s="7"/>
      <c r="C85" s="27" t="s">
        <v>21</v>
      </c>
      <c r="D85" s="27">
        <v>10</v>
      </c>
      <c r="E85" s="45" t="s">
        <v>117</v>
      </c>
    </row>
    <row r="86" spans="1:5" ht="12.75" customHeight="1">
      <c r="A86" s="9"/>
      <c r="B86" s="7"/>
      <c r="C86" s="27" t="s">
        <v>22</v>
      </c>
      <c r="D86" s="27">
        <v>1</v>
      </c>
      <c r="E86" s="45" t="s">
        <v>117</v>
      </c>
    </row>
    <row r="87" spans="1:5" ht="12.75" customHeight="1">
      <c r="A87" s="9"/>
      <c r="B87" s="7"/>
      <c r="C87" s="27" t="s">
        <v>22</v>
      </c>
      <c r="D87" s="27">
        <v>4</v>
      </c>
      <c r="E87" s="45" t="s">
        <v>117</v>
      </c>
    </row>
    <row r="88" spans="1:5" ht="12.75" customHeight="1">
      <c r="A88" s="9"/>
      <c r="B88" s="7"/>
      <c r="C88" s="27" t="s">
        <v>22</v>
      </c>
      <c r="D88" s="27">
        <v>6</v>
      </c>
      <c r="E88" s="45" t="s">
        <v>117</v>
      </c>
    </row>
    <row r="89" spans="1:5" ht="12.75" customHeight="1">
      <c r="A89" s="9"/>
      <c r="B89" s="7"/>
      <c r="C89" s="27" t="s">
        <v>23</v>
      </c>
      <c r="D89" s="27">
        <v>1</v>
      </c>
      <c r="E89" s="45" t="s">
        <v>117</v>
      </c>
    </row>
    <row r="90" spans="1:5" ht="12.75" customHeight="1">
      <c r="A90" s="9"/>
      <c r="B90" s="7"/>
      <c r="C90" s="27" t="s">
        <v>23</v>
      </c>
      <c r="D90" s="27">
        <v>4</v>
      </c>
      <c r="E90" s="45" t="s">
        <v>117</v>
      </c>
    </row>
    <row r="91" spans="1:5" ht="12.75" customHeight="1">
      <c r="A91" s="9"/>
      <c r="B91" s="7"/>
      <c r="C91" s="27" t="s">
        <v>23</v>
      </c>
      <c r="D91" s="27">
        <v>10</v>
      </c>
      <c r="E91" s="45" t="s">
        <v>117</v>
      </c>
    </row>
    <row r="92" spans="1:5" ht="12.75" customHeight="1">
      <c r="A92" s="9" t="s">
        <v>33</v>
      </c>
      <c r="B92" s="7" t="s">
        <v>18</v>
      </c>
      <c r="C92" s="27" t="s">
        <v>13</v>
      </c>
      <c r="D92" s="27">
        <v>8</v>
      </c>
      <c r="E92" s="45" t="s">
        <v>117</v>
      </c>
    </row>
    <row r="93" spans="1:5" ht="12.75" customHeight="1">
      <c r="A93" s="9"/>
      <c r="B93" s="7"/>
      <c r="C93" s="27" t="s">
        <v>16</v>
      </c>
      <c r="D93" s="27">
        <v>6</v>
      </c>
      <c r="E93" s="45" t="s">
        <v>117</v>
      </c>
    </row>
    <row r="94" spans="1:5" ht="12.75" customHeight="1">
      <c r="A94" s="9"/>
      <c r="B94" s="7"/>
      <c r="C94" s="27" t="s">
        <v>19</v>
      </c>
      <c r="D94" s="27">
        <v>6</v>
      </c>
      <c r="E94" s="45" t="s">
        <v>117</v>
      </c>
    </row>
    <row r="95" spans="1:5" ht="12.75" customHeight="1">
      <c r="A95" s="9"/>
      <c r="B95" s="7"/>
      <c r="C95" s="27" t="s">
        <v>19</v>
      </c>
      <c r="D95" s="27">
        <v>9</v>
      </c>
      <c r="E95" s="45" t="s">
        <v>117</v>
      </c>
    </row>
    <row r="96" spans="1:5" ht="12.75" customHeight="1">
      <c r="A96" s="9" t="s">
        <v>34</v>
      </c>
      <c r="B96" s="7" t="s">
        <v>18</v>
      </c>
      <c r="C96" s="27" t="s">
        <v>13</v>
      </c>
      <c r="D96" s="27">
        <v>8</v>
      </c>
      <c r="E96" s="45" t="s">
        <v>117</v>
      </c>
    </row>
    <row r="97" spans="1:5" ht="12.75" customHeight="1">
      <c r="A97" s="9"/>
      <c r="B97" s="7"/>
      <c r="C97" s="27" t="s">
        <v>16</v>
      </c>
      <c r="D97" s="27">
        <v>6</v>
      </c>
      <c r="E97" s="45" t="s">
        <v>117</v>
      </c>
    </row>
    <row r="98" spans="1:5" ht="12.75" customHeight="1">
      <c r="A98" s="9"/>
      <c r="B98" s="7"/>
      <c r="C98" s="27" t="s">
        <v>19</v>
      </c>
      <c r="D98" s="27">
        <v>6</v>
      </c>
      <c r="E98" s="45" t="s">
        <v>117</v>
      </c>
    </row>
    <row r="99" spans="1:5" ht="12.75" customHeight="1">
      <c r="A99" s="9" t="s">
        <v>35</v>
      </c>
      <c r="B99" s="7" t="s">
        <v>18</v>
      </c>
      <c r="C99" s="27" t="s">
        <v>13</v>
      </c>
      <c r="D99" s="27">
        <v>8</v>
      </c>
      <c r="E99" s="45" t="s">
        <v>117</v>
      </c>
    </row>
    <row r="100" spans="1:5" ht="12.75" customHeight="1">
      <c r="A100" s="9"/>
      <c r="B100" s="7"/>
      <c r="C100" s="27" t="s">
        <v>16</v>
      </c>
      <c r="D100" s="27">
        <v>5</v>
      </c>
      <c r="E100" s="45" t="s">
        <v>117</v>
      </c>
    </row>
    <row r="101" spans="1:5" ht="12.75" customHeight="1">
      <c r="A101" s="9"/>
      <c r="B101" s="7"/>
      <c r="C101" s="27" t="s">
        <v>16</v>
      </c>
      <c r="D101" s="27">
        <v>6</v>
      </c>
      <c r="E101" s="45" t="s">
        <v>117</v>
      </c>
    </row>
    <row r="102" spans="1:5" ht="12.75" customHeight="1">
      <c r="A102" s="9"/>
      <c r="B102" s="7"/>
      <c r="C102" s="27" t="s">
        <v>19</v>
      </c>
      <c r="D102" s="27">
        <v>6</v>
      </c>
      <c r="E102" s="45" t="s">
        <v>117</v>
      </c>
    </row>
    <row r="103" spans="1:5" ht="12.75" customHeight="1">
      <c r="A103" s="9"/>
      <c r="B103" s="7"/>
      <c r="C103" s="27" t="s">
        <v>19</v>
      </c>
      <c r="D103" s="27">
        <v>10</v>
      </c>
      <c r="E103" s="45" t="s">
        <v>117</v>
      </c>
    </row>
    <row r="104" spans="1:5" ht="12.75" customHeight="1">
      <c r="A104" s="9" t="s">
        <v>36</v>
      </c>
      <c r="B104" s="7" t="s">
        <v>18</v>
      </c>
      <c r="C104" s="27" t="s">
        <v>13</v>
      </c>
      <c r="D104" s="27">
        <v>8</v>
      </c>
      <c r="E104" s="45" t="s">
        <v>117</v>
      </c>
    </row>
    <row r="105" spans="1:5" ht="12.75" customHeight="1">
      <c r="A105" s="9"/>
      <c r="B105" s="7"/>
      <c r="C105" s="27" t="s">
        <v>16</v>
      </c>
      <c r="D105" s="27">
        <v>6</v>
      </c>
      <c r="E105" s="45" t="s">
        <v>117</v>
      </c>
    </row>
    <row r="106" spans="1:5" ht="12.75" customHeight="1">
      <c r="A106" s="9"/>
      <c r="B106" s="7"/>
      <c r="C106" s="27" t="s">
        <v>19</v>
      </c>
      <c r="D106" s="27">
        <v>6</v>
      </c>
      <c r="E106" s="45" t="s">
        <v>117</v>
      </c>
    </row>
    <row r="107" spans="1:5" ht="12.75" customHeight="1">
      <c r="A107" s="9"/>
      <c r="B107" s="7"/>
      <c r="C107" s="27" t="s">
        <v>20</v>
      </c>
      <c r="D107" s="27">
        <v>7</v>
      </c>
      <c r="E107" s="45" t="s">
        <v>117</v>
      </c>
    </row>
    <row r="108" spans="1:5" ht="12.75" customHeight="1">
      <c r="A108" s="9"/>
      <c r="B108" s="7"/>
      <c r="C108" s="27" t="s">
        <v>20</v>
      </c>
      <c r="D108" s="27">
        <v>10</v>
      </c>
      <c r="E108" s="45" t="s">
        <v>117</v>
      </c>
    </row>
    <row r="109" spans="1:5" ht="12.75" customHeight="1">
      <c r="A109" s="9"/>
      <c r="B109" s="7"/>
      <c r="C109" s="27" t="s">
        <v>21</v>
      </c>
      <c r="D109" s="27">
        <v>1</v>
      </c>
      <c r="E109" s="45" t="s">
        <v>117</v>
      </c>
    </row>
    <row r="110" spans="1:5" ht="12.75" customHeight="1">
      <c r="A110" s="9"/>
      <c r="B110" s="7"/>
      <c r="C110" s="27" t="s">
        <v>22</v>
      </c>
      <c r="D110" s="27">
        <v>1</v>
      </c>
      <c r="E110" s="45" t="s">
        <v>117</v>
      </c>
    </row>
    <row r="111" spans="1:5" ht="12.75" customHeight="1">
      <c r="A111" s="9"/>
      <c r="B111" s="7"/>
      <c r="C111" s="27" t="s">
        <v>23</v>
      </c>
      <c r="D111" s="27">
        <v>1</v>
      </c>
      <c r="E111" s="45" t="s">
        <v>117</v>
      </c>
    </row>
    <row r="112" spans="1:5" ht="12.75" customHeight="1">
      <c r="A112" s="9" t="s">
        <v>37</v>
      </c>
      <c r="B112" s="7" t="s">
        <v>38</v>
      </c>
      <c r="C112" s="27" t="s">
        <v>21</v>
      </c>
      <c r="D112" s="27">
        <v>6</v>
      </c>
      <c r="E112" s="45" t="s">
        <v>117</v>
      </c>
    </row>
    <row r="113" spans="1:5" ht="12.75" customHeight="1">
      <c r="A113" s="9"/>
      <c r="B113" s="7"/>
      <c r="C113" s="27" t="s">
        <v>21</v>
      </c>
      <c r="D113" s="27">
        <v>9</v>
      </c>
      <c r="E113" s="45" t="s">
        <v>117</v>
      </c>
    </row>
    <row r="114" spans="1:5" ht="12.75" customHeight="1">
      <c r="A114" s="9"/>
      <c r="B114" s="7"/>
      <c r="C114" s="27" t="s">
        <v>22</v>
      </c>
      <c r="D114" s="27">
        <v>6</v>
      </c>
      <c r="E114" s="45" t="s">
        <v>117</v>
      </c>
    </row>
    <row r="115" spans="1:5" ht="12.75" customHeight="1">
      <c r="A115" s="9"/>
      <c r="B115" s="7"/>
      <c r="C115" s="27" t="s">
        <v>23</v>
      </c>
      <c r="D115" s="27">
        <v>6</v>
      </c>
      <c r="E115" s="45" t="s">
        <v>117</v>
      </c>
    </row>
    <row r="116" spans="1:5" ht="12.75" customHeight="1">
      <c r="A116" s="9" t="s">
        <v>39</v>
      </c>
      <c r="B116" s="7" t="s">
        <v>38</v>
      </c>
      <c r="C116" s="27" t="s">
        <v>21</v>
      </c>
      <c r="D116" s="27">
        <v>6</v>
      </c>
      <c r="E116" s="45" t="s">
        <v>117</v>
      </c>
    </row>
    <row r="117" spans="1:5" ht="12.75" customHeight="1">
      <c r="A117" s="9"/>
      <c r="B117" s="7"/>
      <c r="C117" s="27" t="s">
        <v>22</v>
      </c>
      <c r="D117" s="27">
        <v>6</v>
      </c>
      <c r="E117" s="45" t="s">
        <v>117</v>
      </c>
    </row>
    <row r="118" spans="1:5" ht="12.75" customHeight="1">
      <c r="A118" s="9"/>
      <c r="B118" s="7"/>
      <c r="C118" s="27" t="s">
        <v>23</v>
      </c>
      <c r="D118" s="27">
        <v>6</v>
      </c>
      <c r="E118" s="45" t="s">
        <v>117</v>
      </c>
    </row>
    <row r="119" spans="1:5" ht="12.75" customHeight="1">
      <c r="A119" s="9" t="s">
        <v>40</v>
      </c>
      <c r="B119" s="7" t="s">
        <v>27</v>
      </c>
      <c r="C119" s="27" t="s">
        <v>41</v>
      </c>
      <c r="D119" s="27">
        <v>6</v>
      </c>
      <c r="E119" s="45" t="s">
        <v>117</v>
      </c>
    </row>
    <row r="120" spans="1:5" ht="12.75" customHeight="1">
      <c r="A120" s="9"/>
      <c r="B120" s="7"/>
      <c r="C120" s="27" t="s">
        <v>42</v>
      </c>
      <c r="D120" s="27">
        <v>5</v>
      </c>
      <c r="E120" s="45" t="s">
        <v>117</v>
      </c>
    </row>
    <row r="121" spans="1:5" ht="12.75" customHeight="1">
      <c r="A121" s="9"/>
      <c r="B121" s="7"/>
      <c r="C121" s="27" t="s">
        <v>42</v>
      </c>
      <c r="D121" s="27">
        <v>8</v>
      </c>
      <c r="E121" s="45" t="s">
        <v>117</v>
      </c>
    </row>
    <row r="122" spans="1:5" ht="12.75" customHeight="1">
      <c r="A122" s="9" t="s">
        <v>43</v>
      </c>
      <c r="B122" s="7" t="s">
        <v>38</v>
      </c>
      <c r="C122" s="34" t="s">
        <v>21</v>
      </c>
      <c r="D122" s="34">
        <v>1</v>
      </c>
      <c r="E122" s="46" t="s">
        <v>117</v>
      </c>
    </row>
    <row r="123" spans="1:5" ht="12.75" customHeight="1">
      <c r="A123" s="9"/>
      <c r="B123" s="7"/>
      <c r="C123" s="27" t="s">
        <v>21</v>
      </c>
      <c r="D123" s="27">
        <v>6</v>
      </c>
      <c r="E123" s="45" t="s">
        <v>117</v>
      </c>
    </row>
    <row r="124" spans="1:5" ht="12.75" customHeight="1">
      <c r="A124" s="9"/>
      <c r="B124" s="7"/>
      <c r="C124" s="27" t="s">
        <v>22</v>
      </c>
      <c r="D124" s="27">
        <v>1</v>
      </c>
      <c r="E124" s="45" t="s">
        <v>117</v>
      </c>
    </row>
    <row r="125" spans="1:5" ht="12.75" customHeight="1">
      <c r="A125" s="9"/>
      <c r="B125" s="7"/>
      <c r="C125" s="27" t="s">
        <v>22</v>
      </c>
      <c r="D125" s="27">
        <v>6</v>
      </c>
      <c r="E125" s="45" t="s">
        <v>117</v>
      </c>
    </row>
    <row r="126" spans="1:5" ht="12.75" customHeight="1">
      <c r="A126" s="9"/>
      <c r="B126" s="7"/>
      <c r="C126" s="27" t="s">
        <v>22</v>
      </c>
      <c r="D126" s="27">
        <v>9</v>
      </c>
      <c r="E126" s="45" t="s">
        <v>117</v>
      </c>
    </row>
    <row r="127" spans="1:5" ht="12.75" customHeight="1">
      <c r="A127" s="9"/>
      <c r="B127" s="7"/>
      <c r="C127" s="27" t="s">
        <v>23</v>
      </c>
      <c r="D127" s="27">
        <v>10</v>
      </c>
      <c r="E127" s="45" t="s">
        <v>117</v>
      </c>
    </row>
    <row r="128" spans="1:5" ht="12.75" customHeight="1">
      <c r="A128" s="9" t="s">
        <v>44</v>
      </c>
      <c r="B128" s="7" t="s">
        <v>38</v>
      </c>
      <c r="C128" s="27" t="s">
        <v>21</v>
      </c>
      <c r="D128" s="27">
        <v>6</v>
      </c>
      <c r="E128" s="45" t="s">
        <v>117</v>
      </c>
    </row>
    <row r="129" spans="1:5" ht="12.75" customHeight="1">
      <c r="A129" s="9"/>
      <c r="B129" s="7"/>
      <c r="C129" s="27" t="s">
        <v>21</v>
      </c>
      <c r="D129" s="27">
        <v>9</v>
      </c>
      <c r="E129" s="45" t="s">
        <v>117</v>
      </c>
    </row>
    <row r="130" spans="1:5" ht="12.75" customHeight="1">
      <c r="A130" s="9"/>
      <c r="B130" s="7"/>
      <c r="C130" s="27" t="s">
        <v>22</v>
      </c>
      <c r="D130" s="27">
        <v>6</v>
      </c>
      <c r="E130" s="45" t="s">
        <v>117</v>
      </c>
    </row>
    <row r="131" spans="1:5" ht="12.75" customHeight="1">
      <c r="A131" s="9"/>
      <c r="B131" s="7"/>
      <c r="C131" s="27" t="s">
        <v>22</v>
      </c>
      <c r="D131" s="27">
        <v>9</v>
      </c>
      <c r="E131" s="45" t="s">
        <v>117</v>
      </c>
    </row>
    <row r="132" spans="1:5" ht="12.75" customHeight="1">
      <c r="A132" s="9"/>
      <c r="B132" s="7"/>
      <c r="C132" s="27" t="s">
        <v>23</v>
      </c>
      <c r="D132" s="27">
        <v>6</v>
      </c>
      <c r="E132" s="45" t="s">
        <v>117</v>
      </c>
    </row>
    <row r="133" spans="1:5" ht="12.75" customHeight="1">
      <c r="A133" s="9"/>
      <c r="B133" s="7"/>
      <c r="C133" s="27" t="s">
        <v>23</v>
      </c>
      <c r="D133" s="27">
        <v>9</v>
      </c>
      <c r="E133" s="45" t="s">
        <v>117</v>
      </c>
    </row>
    <row r="134" spans="1:5" ht="12.75" customHeight="1">
      <c r="A134" s="9" t="s">
        <v>45</v>
      </c>
      <c r="B134" s="7" t="s">
        <v>27</v>
      </c>
      <c r="C134" s="27" t="s">
        <v>41</v>
      </c>
      <c r="D134" s="27">
        <v>6</v>
      </c>
      <c r="E134" s="45" t="s">
        <v>117</v>
      </c>
    </row>
    <row r="135" spans="1:5" ht="12.75" customHeight="1">
      <c r="A135" s="9"/>
      <c r="B135" s="7"/>
      <c r="C135" s="27" t="s">
        <v>41</v>
      </c>
      <c r="D135" s="27">
        <v>9</v>
      </c>
      <c r="E135" s="45" t="s">
        <v>117</v>
      </c>
    </row>
    <row r="136" spans="1:5" ht="12.75" customHeight="1">
      <c r="A136" s="9"/>
      <c r="B136" s="7"/>
      <c r="C136" s="27" t="s">
        <v>42</v>
      </c>
      <c r="D136" s="27">
        <v>5</v>
      </c>
      <c r="E136" s="45" t="s">
        <v>117</v>
      </c>
    </row>
    <row r="137" spans="1:5" ht="12.75" customHeight="1">
      <c r="A137" s="9"/>
      <c r="B137" s="7"/>
      <c r="C137" s="27" t="s">
        <v>42</v>
      </c>
      <c r="D137" s="27">
        <v>8</v>
      </c>
      <c r="E137" s="45" t="s">
        <v>117</v>
      </c>
    </row>
    <row r="138" spans="1:5" ht="12.75" customHeight="1">
      <c r="A138" s="9"/>
      <c r="B138" s="7"/>
      <c r="C138" s="27" t="s">
        <v>21</v>
      </c>
      <c r="D138" s="27">
        <v>1</v>
      </c>
      <c r="E138" s="45" t="s">
        <v>117</v>
      </c>
    </row>
    <row r="139" spans="1:5" ht="12.75" customHeight="1">
      <c r="A139" s="9" t="s">
        <v>46</v>
      </c>
      <c r="B139" s="7" t="s">
        <v>38</v>
      </c>
      <c r="C139" s="27" t="s">
        <v>21</v>
      </c>
      <c r="D139" s="27">
        <v>4</v>
      </c>
      <c r="E139" s="45" t="s">
        <v>117</v>
      </c>
    </row>
    <row r="140" spans="1:5" ht="12.75" customHeight="1">
      <c r="A140" s="9"/>
      <c r="B140" s="7"/>
      <c r="C140" s="27" t="s">
        <v>21</v>
      </c>
      <c r="D140" s="27">
        <v>6</v>
      </c>
      <c r="E140" s="45" t="s">
        <v>117</v>
      </c>
    </row>
    <row r="141" spans="1:5" ht="12.75" customHeight="1">
      <c r="A141" s="9"/>
      <c r="B141" s="7"/>
      <c r="C141" s="27" t="s">
        <v>21</v>
      </c>
      <c r="D141" s="27">
        <v>9</v>
      </c>
      <c r="E141" s="45" t="s">
        <v>117</v>
      </c>
    </row>
    <row r="142" spans="1:5" ht="12.75" customHeight="1">
      <c r="A142" s="9"/>
      <c r="B142" s="7"/>
      <c r="C142" s="27" t="s">
        <v>22</v>
      </c>
      <c r="D142" s="27">
        <v>1</v>
      </c>
      <c r="E142" s="45" t="s">
        <v>117</v>
      </c>
    </row>
    <row r="143" spans="1:5" ht="12.75" customHeight="1">
      <c r="A143" s="9"/>
      <c r="B143" s="7"/>
      <c r="C143" s="27" t="s">
        <v>22</v>
      </c>
      <c r="D143" s="27">
        <v>4</v>
      </c>
      <c r="E143" s="45" t="s">
        <v>117</v>
      </c>
    </row>
    <row r="144" spans="1:5" ht="12.75" customHeight="1">
      <c r="A144" s="9"/>
      <c r="B144" s="7"/>
      <c r="C144" s="27" t="s">
        <v>23</v>
      </c>
      <c r="D144" s="27">
        <v>1</v>
      </c>
      <c r="E144" s="45" t="s">
        <v>117</v>
      </c>
    </row>
    <row r="145" spans="1:5" ht="12.75" customHeight="1">
      <c r="A145" s="9"/>
      <c r="B145" s="7"/>
      <c r="C145" s="27" t="s">
        <v>23</v>
      </c>
      <c r="D145" s="27">
        <v>4</v>
      </c>
      <c r="E145" s="45" t="s">
        <v>117</v>
      </c>
    </row>
    <row r="146" spans="1:5" ht="12.75" customHeight="1">
      <c r="A146" s="9"/>
      <c r="B146" s="7"/>
      <c r="C146" s="27" t="s">
        <v>23</v>
      </c>
      <c r="D146" s="27">
        <v>6</v>
      </c>
      <c r="E146" s="45" t="s">
        <v>117</v>
      </c>
    </row>
    <row r="147" spans="1:5" ht="12.75" customHeight="1">
      <c r="A147" s="9" t="s">
        <v>47</v>
      </c>
      <c r="B147" s="7" t="s">
        <v>48</v>
      </c>
      <c r="C147" s="27" t="s">
        <v>41</v>
      </c>
      <c r="D147" s="27">
        <v>6</v>
      </c>
      <c r="E147" s="45" t="s">
        <v>117</v>
      </c>
    </row>
    <row r="148" spans="1:5" ht="12.75" customHeight="1">
      <c r="A148" s="9"/>
      <c r="B148" s="7"/>
      <c r="C148" s="27" t="s">
        <v>41</v>
      </c>
      <c r="D148" s="27">
        <v>8</v>
      </c>
      <c r="E148" s="45" t="s">
        <v>117</v>
      </c>
    </row>
    <row r="149" spans="1:5" ht="12.75" customHeight="1">
      <c r="A149" s="9"/>
      <c r="B149" s="7"/>
      <c r="C149" s="27" t="s">
        <v>41</v>
      </c>
      <c r="D149" s="27">
        <v>9</v>
      </c>
      <c r="E149" s="45" t="s">
        <v>117</v>
      </c>
    </row>
    <row r="150" spans="1:5" ht="12.75" customHeight="1">
      <c r="A150" s="9"/>
      <c r="B150" s="7"/>
      <c r="C150" s="27" t="s">
        <v>42</v>
      </c>
      <c r="D150" s="27">
        <v>5</v>
      </c>
      <c r="E150" s="45" t="s">
        <v>117</v>
      </c>
    </row>
    <row r="151" spans="1:5" ht="12.75" customHeight="1">
      <c r="A151" s="9"/>
      <c r="B151" s="7"/>
      <c r="C151" s="27" t="s">
        <v>42</v>
      </c>
      <c r="D151" s="27">
        <v>6</v>
      </c>
      <c r="E151" s="45" t="s">
        <v>117</v>
      </c>
    </row>
    <row r="152" spans="1:5" ht="13.5" customHeight="1">
      <c r="A152" s="9" t="s">
        <v>49</v>
      </c>
      <c r="B152" s="7" t="s">
        <v>38</v>
      </c>
      <c r="C152" s="27" t="s">
        <v>21</v>
      </c>
      <c r="D152" s="27">
        <v>1</v>
      </c>
      <c r="E152" s="45" t="s">
        <v>117</v>
      </c>
    </row>
    <row r="153" spans="1:5" ht="12.75" customHeight="1">
      <c r="A153" s="9"/>
      <c r="B153" s="7"/>
      <c r="C153" s="27" t="s">
        <v>22</v>
      </c>
      <c r="D153" s="27">
        <v>1</v>
      </c>
      <c r="E153" s="45" t="s">
        <v>117</v>
      </c>
    </row>
    <row r="154" spans="1:5" ht="12.75" customHeight="1">
      <c r="A154" s="9"/>
      <c r="B154" s="7"/>
      <c r="C154" s="27" t="s">
        <v>22</v>
      </c>
      <c r="D154" s="27">
        <v>4</v>
      </c>
      <c r="E154" s="45" t="s">
        <v>117</v>
      </c>
    </row>
    <row r="155" spans="1:5" ht="12.75" customHeight="1">
      <c r="A155" s="9"/>
      <c r="B155" s="7"/>
      <c r="C155" s="27" t="s">
        <v>22</v>
      </c>
      <c r="D155" s="27">
        <v>9</v>
      </c>
      <c r="E155" s="45" t="s">
        <v>117</v>
      </c>
    </row>
    <row r="156" spans="1:5" ht="12.75" customHeight="1">
      <c r="A156" s="9"/>
      <c r="B156" s="7"/>
      <c r="C156" s="27" t="s">
        <v>23</v>
      </c>
      <c r="D156" s="27">
        <v>6</v>
      </c>
      <c r="E156" s="45" t="s">
        <v>117</v>
      </c>
    </row>
    <row r="157" spans="1:5" ht="12.75" customHeight="1">
      <c r="A157" s="9"/>
      <c r="B157" s="7"/>
      <c r="C157" s="27" t="s">
        <v>23</v>
      </c>
      <c r="D157" s="27">
        <v>9</v>
      </c>
      <c r="E157" s="45" t="s">
        <v>117</v>
      </c>
    </row>
    <row r="158" spans="1:5" ht="12.75" customHeight="1">
      <c r="A158" s="9" t="s">
        <v>50</v>
      </c>
      <c r="B158" s="7" t="s">
        <v>38</v>
      </c>
      <c r="C158" s="27" t="s">
        <v>22</v>
      </c>
      <c r="D158" s="27">
        <v>9</v>
      </c>
      <c r="E158" s="45" t="s">
        <v>117</v>
      </c>
    </row>
    <row r="159" spans="1:5" ht="12.75" customHeight="1">
      <c r="A159" s="9"/>
      <c r="B159" s="7"/>
      <c r="C159" s="27" t="s">
        <v>23</v>
      </c>
      <c r="D159" s="27">
        <v>6</v>
      </c>
      <c r="E159" s="45" t="s">
        <v>117</v>
      </c>
    </row>
    <row r="160" spans="1:5" ht="12.75" customHeight="1">
      <c r="A160" s="9"/>
      <c r="B160" s="7"/>
      <c r="C160" s="27" t="s">
        <v>23</v>
      </c>
      <c r="D160" s="27">
        <v>9</v>
      </c>
      <c r="E160" s="45" t="s">
        <v>117</v>
      </c>
    </row>
    <row r="161" spans="1:5" ht="12.75" customHeight="1">
      <c r="A161" s="9"/>
      <c r="B161" s="7" t="s">
        <v>27</v>
      </c>
      <c r="C161" s="27" t="s">
        <v>41</v>
      </c>
      <c r="D161" s="27">
        <v>6</v>
      </c>
      <c r="E161" s="45" t="s">
        <v>117</v>
      </c>
    </row>
    <row r="162" spans="1:5" ht="12.75" customHeight="1">
      <c r="A162" s="9"/>
      <c r="B162" s="7"/>
      <c r="C162" s="27" t="s">
        <v>41</v>
      </c>
      <c r="D162" s="27">
        <v>9</v>
      </c>
      <c r="E162" s="45" t="s">
        <v>117</v>
      </c>
    </row>
    <row r="163" spans="1:5" ht="12.75" customHeight="1">
      <c r="A163" s="9" t="s">
        <v>51</v>
      </c>
      <c r="B163" s="7" t="s">
        <v>38</v>
      </c>
      <c r="C163" s="27" t="s">
        <v>21</v>
      </c>
      <c r="D163" s="27">
        <v>1</v>
      </c>
      <c r="E163" s="45" t="s">
        <v>117</v>
      </c>
    </row>
    <row r="164" spans="1:5" ht="12.75" customHeight="1">
      <c r="A164" s="9"/>
      <c r="B164" s="7"/>
      <c r="C164" s="27" t="s">
        <v>21</v>
      </c>
      <c r="D164" s="27">
        <v>4</v>
      </c>
      <c r="E164" s="45" t="s">
        <v>117</v>
      </c>
    </row>
    <row r="165" spans="1:5" ht="12.75" customHeight="1">
      <c r="A165" s="9"/>
      <c r="B165" s="7"/>
      <c r="C165" s="27" t="s">
        <v>21</v>
      </c>
      <c r="D165" s="27">
        <v>6</v>
      </c>
      <c r="E165" s="45" t="s">
        <v>117</v>
      </c>
    </row>
    <row r="166" spans="1:5" ht="12.75" customHeight="1">
      <c r="A166" s="9"/>
      <c r="B166" s="7"/>
      <c r="C166" s="27" t="s">
        <v>21</v>
      </c>
      <c r="D166" s="27">
        <v>9</v>
      </c>
      <c r="E166" s="45" t="s">
        <v>117</v>
      </c>
    </row>
    <row r="167" spans="1:5" ht="12.75" customHeight="1">
      <c r="A167" s="9"/>
      <c r="B167" s="7"/>
      <c r="C167" s="27" t="s">
        <v>22</v>
      </c>
      <c r="D167" s="27">
        <v>1</v>
      </c>
      <c r="E167" s="45" t="s">
        <v>117</v>
      </c>
    </row>
    <row r="168" spans="1:5" ht="12.75" customHeight="1">
      <c r="A168" s="9"/>
      <c r="B168" s="7"/>
      <c r="C168" s="27" t="s">
        <v>23</v>
      </c>
      <c r="D168" s="27">
        <v>1</v>
      </c>
      <c r="E168" s="45" t="s">
        <v>117</v>
      </c>
    </row>
    <row r="169" spans="1:5" ht="12.75" customHeight="1">
      <c r="A169" s="9"/>
      <c r="B169" s="7"/>
      <c r="C169" s="27" t="s">
        <v>23</v>
      </c>
      <c r="D169" s="27">
        <v>4</v>
      </c>
      <c r="E169" s="45" t="s">
        <v>117</v>
      </c>
    </row>
    <row r="170" spans="1:5" ht="12.75" customHeight="1">
      <c r="A170" s="9" t="s">
        <v>52</v>
      </c>
      <c r="B170" s="7" t="s">
        <v>12</v>
      </c>
      <c r="C170" s="27" t="s">
        <v>41</v>
      </c>
      <c r="D170" s="27">
        <v>8</v>
      </c>
      <c r="E170" s="45" t="s">
        <v>117</v>
      </c>
    </row>
    <row r="171" spans="1:5" ht="12.75" customHeight="1">
      <c r="A171" s="9"/>
      <c r="B171" s="7"/>
      <c r="C171" s="27" t="s">
        <v>42</v>
      </c>
      <c r="D171" s="27">
        <v>5</v>
      </c>
      <c r="E171" s="45" t="s">
        <v>117</v>
      </c>
    </row>
    <row r="172" spans="1:5" ht="12.75" customHeight="1">
      <c r="A172" s="9"/>
      <c r="B172" s="7"/>
      <c r="C172" s="27" t="s">
        <v>42</v>
      </c>
      <c r="D172" s="27">
        <v>6</v>
      </c>
      <c r="E172" s="45" t="s">
        <v>117</v>
      </c>
    </row>
    <row r="173" spans="1:5" ht="12.75" customHeight="1">
      <c r="A173" s="9"/>
      <c r="B173" s="7"/>
      <c r="C173" s="27" t="s">
        <v>42</v>
      </c>
      <c r="D173" s="27">
        <v>9</v>
      </c>
      <c r="E173" s="45" t="s">
        <v>117</v>
      </c>
    </row>
    <row r="174" spans="1:5" ht="12.75" customHeight="1">
      <c r="A174" s="9" t="s">
        <v>53</v>
      </c>
      <c r="B174" s="7" t="s">
        <v>38</v>
      </c>
      <c r="C174" s="27" t="s">
        <v>20</v>
      </c>
      <c r="D174" s="27">
        <v>6</v>
      </c>
      <c r="E174" s="45" t="s">
        <v>117</v>
      </c>
    </row>
    <row r="175" spans="1:5" ht="12.75" customHeight="1">
      <c r="A175" s="9"/>
      <c r="B175" s="7"/>
      <c r="C175" s="27" t="s">
        <v>20</v>
      </c>
      <c r="D175" s="27">
        <v>9</v>
      </c>
      <c r="E175" s="45" t="s">
        <v>117</v>
      </c>
    </row>
    <row r="176" spans="1:5" ht="12.75" customHeight="1">
      <c r="A176" s="9"/>
      <c r="B176" s="7"/>
      <c r="C176" s="27" t="s">
        <v>21</v>
      </c>
      <c r="D176" s="27">
        <v>6</v>
      </c>
      <c r="E176" s="45" t="s">
        <v>117</v>
      </c>
    </row>
    <row r="177" spans="1:5" ht="12.75" customHeight="1">
      <c r="A177" s="9"/>
      <c r="B177" s="7"/>
      <c r="C177" s="27" t="s">
        <v>22</v>
      </c>
      <c r="D177" s="27">
        <v>6</v>
      </c>
      <c r="E177" s="45" t="s">
        <v>117</v>
      </c>
    </row>
    <row r="178" spans="1:5" ht="12.75" customHeight="1">
      <c r="A178" s="9"/>
      <c r="B178" s="7"/>
      <c r="C178" s="27" t="s">
        <v>22</v>
      </c>
      <c r="D178" s="27">
        <v>9</v>
      </c>
      <c r="E178" s="45" t="s">
        <v>117</v>
      </c>
    </row>
    <row r="179" spans="1:5" ht="12.75" customHeight="1">
      <c r="A179" s="9" t="s">
        <v>54</v>
      </c>
      <c r="B179" s="7" t="s">
        <v>27</v>
      </c>
      <c r="C179" s="27" t="s">
        <v>23</v>
      </c>
      <c r="D179" s="27">
        <v>6</v>
      </c>
      <c r="E179" s="45" t="s">
        <v>117</v>
      </c>
    </row>
    <row r="180" spans="1:5" ht="12.75" customHeight="1">
      <c r="A180" s="9"/>
      <c r="B180" s="7"/>
      <c r="C180" s="27" t="s">
        <v>41</v>
      </c>
      <c r="D180" s="27">
        <v>6</v>
      </c>
      <c r="E180" s="45" t="s">
        <v>117</v>
      </c>
    </row>
    <row r="181" spans="1:5" ht="12.75" customHeight="1">
      <c r="A181" s="9"/>
      <c r="B181" s="7"/>
      <c r="C181" s="27" t="s">
        <v>41</v>
      </c>
      <c r="D181" s="27">
        <v>9</v>
      </c>
      <c r="E181" s="45" t="s">
        <v>117</v>
      </c>
    </row>
    <row r="182" spans="1:5" ht="12.75" customHeight="1">
      <c r="A182" s="9" t="s">
        <v>55</v>
      </c>
      <c r="B182" s="7" t="s">
        <v>38</v>
      </c>
      <c r="C182" s="27" t="s">
        <v>21</v>
      </c>
      <c r="D182" s="27">
        <v>1</v>
      </c>
      <c r="E182" s="45" t="s">
        <v>117</v>
      </c>
    </row>
    <row r="183" spans="1:5" ht="12.75" customHeight="1">
      <c r="A183" s="9"/>
      <c r="B183" s="7"/>
      <c r="C183" s="27" t="s">
        <v>21</v>
      </c>
      <c r="D183" s="27">
        <v>4</v>
      </c>
      <c r="E183" s="45" t="s">
        <v>117</v>
      </c>
    </row>
    <row r="184" spans="1:5" ht="12.75" customHeight="1">
      <c r="A184" s="9"/>
      <c r="B184" s="7"/>
      <c r="C184" s="27" t="s">
        <v>22</v>
      </c>
      <c r="D184" s="27">
        <v>1</v>
      </c>
      <c r="E184" s="45" t="s">
        <v>117</v>
      </c>
    </row>
    <row r="185" spans="1:5" ht="12.75" customHeight="1">
      <c r="A185" s="9"/>
      <c r="B185" s="7"/>
      <c r="C185" s="27" t="s">
        <v>22</v>
      </c>
      <c r="D185" s="27">
        <v>4</v>
      </c>
      <c r="E185" s="45" t="s">
        <v>117</v>
      </c>
    </row>
    <row r="186" spans="1:5" ht="12.75" customHeight="1">
      <c r="A186" s="9"/>
      <c r="B186" s="7"/>
      <c r="C186" s="27" t="s">
        <v>23</v>
      </c>
      <c r="D186" s="27">
        <v>6</v>
      </c>
      <c r="E186" s="45" t="s">
        <v>117</v>
      </c>
    </row>
    <row r="187" spans="1:5" ht="12.75" customHeight="1">
      <c r="A187" s="9"/>
      <c r="B187" s="7"/>
      <c r="C187" s="27" t="s">
        <v>23</v>
      </c>
      <c r="D187" s="27">
        <v>9</v>
      </c>
      <c r="E187" s="45" t="s">
        <v>117</v>
      </c>
    </row>
    <row r="188" spans="1:5" ht="12.75" customHeight="1">
      <c r="A188" s="9" t="s">
        <v>56</v>
      </c>
      <c r="B188" s="7" t="s">
        <v>38</v>
      </c>
      <c r="C188" s="27" t="s">
        <v>20</v>
      </c>
      <c r="D188" s="27">
        <v>6</v>
      </c>
      <c r="E188" s="45" t="s">
        <v>117</v>
      </c>
    </row>
    <row r="189" spans="1:5" ht="12.75" customHeight="1">
      <c r="A189" s="9"/>
      <c r="B189" s="7"/>
      <c r="C189" s="27" t="s">
        <v>20</v>
      </c>
      <c r="D189" s="27">
        <v>9</v>
      </c>
      <c r="E189" s="45" t="s">
        <v>117</v>
      </c>
    </row>
    <row r="190" spans="1:5" ht="12.75" customHeight="1">
      <c r="A190" s="9"/>
      <c r="B190" s="7"/>
      <c r="C190" s="27" t="s">
        <v>21</v>
      </c>
      <c r="D190" s="27">
        <v>6</v>
      </c>
      <c r="E190" s="45" t="s">
        <v>117</v>
      </c>
    </row>
    <row r="191" spans="1:5" ht="12.75" customHeight="1">
      <c r="A191" s="9"/>
      <c r="B191" s="7"/>
      <c r="C191" s="27" t="s">
        <v>22</v>
      </c>
      <c r="D191" s="27">
        <v>6</v>
      </c>
      <c r="E191" s="45" t="s">
        <v>117</v>
      </c>
    </row>
    <row r="192" spans="1:5" ht="12.75" customHeight="1">
      <c r="A192" s="9"/>
      <c r="B192" s="7"/>
      <c r="C192" s="27" t="s">
        <v>22</v>
      </c>
      <c r="D192" s="27">
        <v>9</v>
      </c>
      <c r="E192" s="45" t="s">
        <v>117</v>
      </c>
    </row>
    <row r="193" spans="1:5" ht="12.75" customHeight="1">
      <c r="A193" s="9"/>
      <c r="B193" s="7"/>
      <c r="C193" s="27" t="s">
        <v>22</v>
      </c>
      <c r="D193" s="27">
        <v>10</v>
      </c>
      <c r="E193" s="45" t="s">
        <v>117</v>
      </c>
    </row>
    <row r="194" spans="1:5" ht="12.75" customHeight="1">
      <c r="A194" s="9" t="s">
        <v>57</v>
      </c>
      <c r="B194" s="7" t="s">
        <v>38</v>
      </c>
      <c r="C194" s="27" t="s">
        <v>20</v>
      </c>
      <c r="D194" s="27">
        <v>6</v>
      </c>
      <c r="E194" s="45" t="s">
        <v>117</v>
      </c>
    </row>
    <row r="195" spans="1:5" ht="12.75" customHeight="1">
      <c r="A195" s="9"/>
      <c r="B195" s="7"/>
      <c r="C195" s="27" t="s">
        <v>21</v>
      </c>
      <c r="D195" s="27">
        <v>6</v>
      </c>
      <c r="E195" s="45" t="s">
        <v>117</v>
      </c>
    </row>
    <row r="196" spans="1:5" ht="12.75" customHeight="1">
      <c r="A196" s="9"/>
      <c r="B196" s="7"/>
      <c r="C196" s="27" t="s">
        <v>21</v>
      </c>
      <c r="D196" s="27">
        <v>9</v>
      </c>
      <c r="E196" s="45" t="s">
        <v>117</v>
      </c>
    </row>
    <row r="197" spans="1:5" ht="12.75" customHeight="1">
      <c r="A197" s="9"/>
      <c r="B197" s="7"/>
      <c r="C197" s="27" t="s">
        <v>22</v>
      </c>
      <c r="D197" s="27">
        <v>6</v>
      </c>
      <c r="E197" s="45" t="s">
        <v>117</v>
      </c>
    </row>
    <row r="198" spans="1:5" ht="12.75" customHeight="1">
      <c r="A198" s="9" t="s">
        <v>58</v>
      </c>
      <c r="B198" s="7" t="s">
        <v>27</v>
      </c>
      <c r="C198" s="27" t="s">
        <v>23</v>
      </c>
      <c r="D198" s="27">
        <v>6</v>
      </c>
      <c r="E198" s="45" t="s">
        <v>117</v>
      </c>
    </row>
    <row r="199" spans="1:5" ht="12.75" customHeight="1">
      <c r="A199" s="9"/>
      <c r="B199" s="7"/>
      <c r="C199" s="27" t="s">
        <v>41</v>
      </c>
      <c r="D199" s="27">
        <v>6</v>
      </c>
      <c r="E199" s="45" t="s">
        <v>117</v>
      </c>
    </row>
    <row r="200" spans="1:5" ht="12.75" customHeight="1">
      <c r="A200" s="9" t="s">
        <v>59</v>
      </c>
      <c r="B200" s="7" t="s">
        <v>27</v>
      </c>
      <c r="C200" s="27" t="s">
        <v>42</v>
      </c>
      <c r="D200" s="27">
        <v>5</v>
      </c>
      <c r="E200" s="45" t="s">
        <v>117</v>
      </c>
    </row>
    <row r="201" spans="1:5" ht="12.75" customHeight="1">
      <c r="A201" s="9"/>
      <c r="B201" s="7"/>
      <c r="C201" s="27" t="s">
        <v>42</v>
      </c>
      <c r="D201" s="27">
        <v>8</v>
      </c>
      <c r="E201" s="45" t="s">
        <v>117</v>
      </c>
    </row>
    <row r="202" spans="1:5" ht="12.75" customHeight="1">
      <c r="A202" s="9"/>
      <c r="B202" s="7"/>
      <c r="C202" s="27" t="s">
        <v>60</v>
      </c>
      <c r="D202" s="27">
        <v>5</v>
      </c>
      <c r="E202" s="45" t="s">
        <v>117</v>
      </c>
    </row>
    <row r="203" spans="1:5" ht="12.75" customHeight="1">
      <c r="A203" s="9"/>
      <c r="B203" s="7"/>
      <c r="C203" s="27" t="s">
        <v>60</v>
      </c>
      <c r="D203" s="27">
        <v>8</v>
      </c>
      <c r="E203" s="45" t="s">
        <v>117</v>
      </c>
    </row>
    <row r="204" spans="1:5" ht="12.75" customHeight="1">
      <c r="A204" s="9" t="s">
        <v>61</v>
      </c>
      <c r="B204" s="7" t="s">
        <v>38</v>
      </c>
      <c r="C204" s="27" t="s">
        <v>19</v>
      </c>
      <c r="D204" s="27">
        <v>6</v>
      </c>
      <c r="E204" s="45" t="s">
        <v>117</v>
      </c>
    </row>
    <row r="205" spans="1:5" ht="12.75" customHeight="1">
      <c r="A205" s="9"/>
      <c r="B205" s="7"/>
      <c r="C205" s="27" t="s">
        <v>19</v>
      </c>
      <c r="D205" s="27">
        <v>9</v>
      </c>
      <c r="E205" s="45" t="s">
        <v>117</v>
      </c>
    </row>
    <row r="206" spans="1:5" ht="12.75" customHeight="1">
      <c r="A206" s="9"/>
      <c r="B206" s="7"/>
      <c r="C206" s="27" t="s">
        <v>20</v>
      </c>
      <c r="D206" s="27">
        <v>6</v>
      </c>
      <c r="E206" s="45" t="s">
        <v>117</v>
      </c>
    </row>
    <row r="207" spans="1:5" ht="12.75" customHeight="1">
      <c r="A207" s="9"/>
      <c r="B207" s="7"/>
      <c r="C207" s="27" t="s">
        <v>20</v>
      </c>
      <c r="D207" s="27">
        <v>9</v>
      </c>
      <c r="E207" s="45" t="s">
        <v>117</v>
      </c>
    </row>
    <row r="208" spans="1:5" ht="12.75" customHeight="1">
      <c r="A208" s="9"/>
      <c r="B208" s="7"/>
      <c r="C208" s="27" t="s">
        <v>21</v>
      </c>
      <c r="D208" s="27">
        <v>6</v>
      </c>
      <c r="E208" s="45" t="s">
        <v>117</v>
      </c>
    </row>
    <row r="209" spans="1:5" ht="12.75" customHeight="1">
      <c r="A209" s="9"/>
      <c r="B209" s="7"/>
      <c r="C209" s="27" t="s">
        <v>21</v>
      </c>
      <c r="D209" s="27">
        <v>9</v>
      </c>
      <c r="E209" s="45" t="s">
        <v>117</v>
      </c>
    </row>
    <row r="210" spans="1:5" ht="12.75" customHeight="1">
      <c r="A210" s="9"/>
      <c r="B210" s="7"/>
      <c r="C210" s="27" t="s">
        <v>22</v>
      </c>
      <c r="D210" s="27">
        <v>6</v>
      </c>
      <c r="E210" s="45" t="s">
        <v>117</v>
      </c>
    </row>
    <row r="211" spans="1:5" ht="12.75" customHeight="1">
      <c r="A211" s="9"/>
      <c r="B211" s="7"/>
      <c r="C211" s="27" t="s">
        <v>22</v>
      </c>
      <c r="D211" s="27">
        <v>9</v>
      </c>
      <c r="E211" s="45" t="s">
        <v>117</v>
      </c>
    </row>
    <row r="212" spans="1:5" ht="12.75" customHeight="1">
      <c r="A212" s="9"/>
      <c r="B212" s="7"/>
      <c r="C212" s="27" t="s">
        <v>22</v>
      </c>
      <c r="D212" s="27">
        <v>10</v>
      </c>
      <c r="E212" s="45" t="s">
        <v>117</v>
      </c>
    </row>
    <row r="213" spans="1:5" ht="12.75" customHeight="1">
      <c r="A213" s="9" t="s">
        <v>62</v>
      </c>
      <c r="B213" s="7" t="s">
        <v>27</v>
      </c>
      <c r="C213" s="27" t="s">
        <v>23</v>
      </c>
      <c r="D213" s="27">
        <v>6</v>
      </c>
      <c r="E213" s="45" t="s">
        <v>117</v>
      </c>
    </row>
    <row r="214" spans="1:5">
      <c r="A214" s="9"/>
      <c r="B214" s="7"/>
      <c r="C214" s="27" t="s">
        <v>23</v>
      </c>
      <c r="D214" s="27">
        <v>9</v>
      </c>
      <c r="E214" s="45" t="s">
        <v>117</v>
      </c>
    </row>
    <row r="215" spans="1:5">
      <c r="A215" s="9"/>
      <c r="B215" s="7"/>
      <c r="C215" s="27" t="s">
        <v>41</v>
      </c>
      <c r="D215" s="27">
        <v>6</v>
      </c>
      <c r="E215" s="45" t="s">
        <v>117</v>
      </c>
    </row>
    <row r="216" spans="1:5">
      <c r="A216" s="9"/>
      <c r="B216" s="7"/>
      <c r="C216" s="27" t="s">
        <v>41</v>
      </c>
      <c r="D216" s="27">
        <v>9</v>
      </c>
      <c r="E216" s="45" t="s">
        <v>117</v>
      </c>
    </row>
    <row r="217" spans="1:5" ht="12.75" customHeight="1">
      <c r="A217" s="9" t="s">
        <v>63</v>
      </c>
      <c r="B217" s="7" t="s">
        <v>38</v>
      </c>
      <c r="C217" s="27" t="s">
        <v>20</v>
      </c>
      <c r="D217" s="27">
        <v>6</v>
      </c>
      <c r="E217" s="45" t="s">
        <v>117</v>
      </c>
    </row>
    <row r="218" spans="1:5" ht="12.75" customHeight="1">
      <c r="A218" s="9"/>
      <c r="B218" s="7"/>
      <c r="C218" s="27" t="s">
        <v>20</v>
      </c>
      <c r="D218" s="27">
        <v>9</v>
      </c>
      <c r="E218" s="45" t="s">
        <v>117</v>
      </c>
    </row>
    <row r="219" spans="1:5" ht="12.75" customHeight="1">
      <c r="A219" s="9"/>
      <c r="B219" s="7"/>
      <c r="C219" s="27" t="s">
        <v>21</v>
      </c>
      <c r="D219" s="27">
        <v>6</v>
      </c>
      <c r="E219" s="45" t="s">
        <v>117</v>
      </c>
    </row>
    <row r="220" spans="1:5" ht="12.75" customHeight="1">
      <c r="A220" s="9"/>
      <c r="B220" s="7"/>
      <c r="C220" s="27" t="s">
        <v>21</v>
      </c>
      <c r="D220" s="27">
        <v>9</v>
      </c>
      <c r="E220" s="45" t="s">
        <v>117</v>
      </c>
    </row>
    <row r="221" spans="1:5" ht="12.75" customHeight="1">
      <c r="A221" s="9"/>
      <c r="B221" s="7"/>
      <c r="C221" s="27" t="s">
        <v>22</v>
      </c>
      <c r="D221" s="27">
        <v>6</v>
      </c>
      <c r="E221" s="45" t="s">
        <v>117</v>
      </c>
    </row>
    <row r="222" spans="1:5" ht="12.75" customHeight="1">
      <c r="A222" s="9"/>
      <c r="B222" s="7"/>
      <c r="C222" s="27" t="s">
        <v>22</v>
      </c>
      <c r="D222" s="27">
        <v>9</v>
      </c>
      <c r="E222" s="45" t="s">
        <v>117</v>
      </c>
    </row>
    <row r="223" spans="1:5" ht="12.75" customHeight="1">
      <c r="A223" s="9"/>
      <c r="B223" s="7"/>
      <c r="C223" s="27" t="s">
        <v>22</v>
      </c>
      <c r="D223" s="27">
        <v>10</v>
      </c>
      <c r="E223" s="45" t="s">
        <v>117</v>
      </c>
    </row>
    <row r="224" spans="1:5" ht="12.75" customHeight="1">
      <c r="A224" s="9" t="s">
        <v>64</v>
      </c>
      <c r="B224" s="7" t="s">
        <v>27</v>
      </c>
      <c r="C224" s="27" t="s">
        <v>23</v>
      </c>
      <c r="D224" s="27">
        <v>6</v>
      </c>
      <c r="E224" s="45" t="s">
        <v>117</v>
      </c>
    </row>
    <row r="225" spans="1:5" ht="12.75" customHeight="1">
      <c r="A225" s="9"/>
      <c r="B225" s="7"/>
      <c r="C225" s="27" t="s">
        <v>41</v>
      </c>
      <c r="D225" s="27">
        <v>6</v>
      </c>
      <c r="E225" s="45" t="s">
        <v>117</v>
      </c>
    </row>
    <row r="226" spans="1:5" ht="12.75" customHeight="1">
      <c r="A226" s="9" t="s">
        <v>65</v>
      </c>
      <c r="B226" s="7" t="s">
        <v>38</v>
      </c>
      <c r="C226" s="27" t="s">
        <v>21</v>
      </c>
      <c r="D226" s="27">
        <v>6</v>
      </c>
      <c r="E226" s="45" t="s">
        <v>117</v>
      </c>
    </row>
    <row r="227" spans="1:5" ht="12.75" customHeight="1">
      <c r="A227" s="9"/>
      <c r="B227" s="7"/>
      <c r="C227" s="27" t="s">
        <v>21</v>
      </c>
      <c r="D227" s="27">
        <v>9</v>
      </c>
      <c r="E227" s="45" t="s">
        <v>117</v>
      </c>
    </row>
    <row r="228" spans="1:5" ht="12.75" customHeight="1">
      <c r="A228" s="9"/>
      <c r="B228" s="7"/>
      <c r="C228" s="27" t="s">
        <v>22</v>
      </c>
      <c r="D228" s="27">
        <v>6</v>
      </c>
      <c r="E228" s="45" t="s">
        <v>117</v>
      </c>
    </row>
    <row r="229" spans="1:5" ht="12.75" customHeight="1">
      <c r="A229" s="9"/>
      <c r="B229" s="7"/>
      <c r="C229" s="27" t="s">
        <v>23</v>
      </c>
      <c r="D229" s="27">
        <v>6</v>
      </c>
      <c r="E229" s="45" t="s">
        <v>117</v>
      </c>
    </row>
    <row r="230" spans="1:5" ht="12.75" customHeight="1">
      <c r="A230" s="9"/>
      <c r="B230" s="7"/>
      <c r="C230" s="27" t="s">
        <v>23</v>
      </c>
      <c r="D230" s="27">
        <v>9</v>
      </c>
      <c r="E230" s="45" t="s">
        <v>117</v>
      </c>
    </row>
    <row r="231" spans="1:5" ht="12.75" customHeight="1">
      <c r="A231" s="9" t="s">
        <v>66</v>
      </c>
      <c r="B231" s="7" t="s">
        <v>27</v>
      </c>
      <c r="C231" s="27" t="s">
        <v>41</v>
      </c>
      <c r="D231" s="27">
        <v>6</v>
      </c>
      <c r="E231" s="45" t="s">
        <v>117</v>
      </c>
    </row>
    <row r="232" spans="1:5" ht="12.75" customHeight="1">
      <c r="A232" s="9"/>
      <c r="B232" s="7"/>
      <c r="C232" s="27" t="s">
        <v>42</v>
      </c>
      <c r="D232" s="27">
        <v>5</v>
      </c>
      <c r="E232" s="45" t="s">
        <v>117</v>
      </c>
    </row>
    <row r="233" spans="1:5" ht="12.75" customHeight="1">
      <c r="A233" s="9"/>
      <c r="B233" s="7"/>
      <c r="C233" s="27" t="s">
        <v>42</v>
      </c>
      <c r="D233" s="27">
        <v>8</v>
      </c>
      <c r="E233" s="45" t="s">
        <v>117</v>
      </c>
    </row>
    <row r="234" spans="1:5" ht="12.75" customHeight="1">
      <c r="A234" s="9" t="s">
        <v>67</v>
      </c>
      <c r="B234" s="7" t="s">
        <v>12</v>
      </c>
      <c r="C234" s="27" t="s">
        <v>60</v>
      </c>
      <c r="D234" s="27">
        <v>6</v>
      </c>
      <c r="E234" s="45" t="s">
        <v>117</v>
      </c>
    </row>
    <row r="235" spans="1:5" ht="12.75" customHeight="1">
      <c r="A235" s="9"/>
      <c r="B235" s="7"/>
      <c r="C235" s="27" t="s">
        <v>60</v>
      </c>
      <c r="D235" s="27">
        <v>9</v>
      </c>
      <c r="E235" s="45" t="s">
        <v>117</v>
      </c>
    </row>
    <row r="236" spans="1:5" ht="12.75" customHeight="1">
      <c r="A236" s="9"/>
      <c r="B236" s="7"/>
      <c r="C236" s="27" t="s">
        <v>68</v>
      </c>
      <c r="D236" s="27">
        <v>8</v>
      </c>
      <c r="E236" s="45" t="s">
        <v>117</v>
      </c>
    </row>
    <row r="237" spans="1:5" ht="12.75" customHeight="1">
      <c r="A237" s="9"/>
      <c r="B237" s="7"/>
      <c r="C237" s="27" t="s">
        <v>68</v>
      </c>
      <c r="D237" s="27">
        <v>10</v>
      </c>
      <c r="E237" s="45" t="s">
        <v>117</v>
      </c>
    </row>
    <row r="238" spans="1:5" ht="12.75" customHeight="1">
      <c r="A238" s="9" t="s">
        <v>69</v>
      </c>
      <c r="B238" s="7" t="s">
        <v>38</v>
      </c>
      <c r="C238" s="27" t="s">
        <v>21</v>
      </c>
      <c r="D238" s="27">
        <v>6</v>
      </c>
      <c r="E238" s="45" t="s">
        <v>117</v>
      </c>
    </row>
    <row r="239" spans="1:5" ht="12.75" customHeight="1">
      <c r="A239" s="9"/>
      <c r="B239" s="7"/>
      <c r="C239" s="27" t="s">
        <v>22</v>
      </c>
      <c r="D239" s="27">
        <v>6</v>
      </c>
      <c r="E239" s="45" t="s">
        <v>117</v>
      </c>
    </row>
    <row r="240" spans="1:5" ht="12.75" customHeight="1">
      <c r="A240" s="9"/>
      <c r="B240" s="7"/>
      <c r="C240" s="27" t="s">
        <v>22</v>
      </c>
      <c r="D240" s="27">
        <v>9</v>
      </c>
      <c r="E240" s="45" t="s">
        <v>117</v>
      </c>
    </row>
    <row r="241" spans="1:5" ht="12.75" customHeight="1">
      <c r="A241" s="9"/>
      <c r="B241" s="7"/>
      <c r="C241" s="27" t="s">
        <v>23</v>
      </c>
      <c r="D241" s="27">
        <v>6</v>
      </c>
      <c r="E241" s="45" t="s">
        <v>117</v>
      </c>
    </row>
    <row r="242" spans="1:5" ht="12.75" customHeight="1">
      <c r="A242" s="9"/>
      <c r="B242" s="7"/>
      <c r="C242" s="27" t="s">
        <v>23</v>
      </c>
      <c r="D242" s="27">
        <v>9</v>
      </c>
      <c r="E242" s="45" t="s">
        <v>117</v>
      </c>
    </row>
    <row r="243" spans="1:5" ht="12.75" customHeight="1">
      <c r="A243" s="9" t="s">
        <v>70</v>
      </c>
      <c r="B243" s="7" t="s">
        <v>27</v>
      </c>
      <c r="C243" s="27" t="s">
        <v>41</v>
      </c>
      <c r="D243" s="27">
        <v>6</v>
      </c>
      <c r="E243" s="45" t="s">
        <v>117</v>
      </c>
    </row>
    <row r="244" spans="1:5" ht="12.75" customHeight="1">
      <c r="A244" s="9"/>
      <c r="B244" s="7"/>
      <c r="C244" s="27" t="s">
        <v>41</v>
      </c>
      <c r="D244" s="27">
        <v>9</v>
      </c>
      <c r="E244" s="45" t="s">
        <v>117</v>
      </c>
    </row>
    <row r="245" spans="1:5" ht="12.75" customHeight="1">
      <c r="A245" s="9"/>
      <c r="B245" s="7"/>
      <c r="C245" s="27" t="s">
        <v>42</v>
      </c>
      <c r="D245" s="27">
        <v>5</v>
      </c>
      <c r="E245" s="45" t="s">
        <v>117</v>
      </c>
    </row>
    <row r="246" spans="1:5" ht="12.75" customHeight="1">
      <c r="A246" s="9"/>
      <c r="B246" s="7"/>
      <c r="C246" s="27" t="s">
        <v>42</v>
      </c>
      <c r="D246" s="27">
        <v>8</v>
      </c>
      <c r="E246" s="45" t="s">
        <v>117</v>
      </c>
    </row>
    <row r="247" spans="1:5" ht="12.75" customHeight="1">
      <c r="A247" s="9" t="s">
        <v>71</v>
      </c>
      <c r="B247" s="7" t="s">
        <v>27</v>
      </c>
      <c r="C247" s="27" t="s">
        <v>60</v>
      </c>
      <c r="D247" s="27">
        <v>5</v>
      </c>
      <c r="E247" s="45" t="s">
        <v>117</v>
      </c>
    </row>
    <row r="248" spans="1:5" ht="12.75" customHeight="1">
      <c r="A248" s="9"/>
      <c r="B248" s="7"/>
      <c r="C248" s="27" t="s">
        <v>60</v>
      </c>
      <c r="D248" s="27">
        <v>8</v>
      </c>
      <c r="E248" s="45" t="s">
        <v>117</v>
      </c>
    </row>
    <row r="249" spans="1:5">
      <c r="A249" s="26" t="s">
        <v>72</v>
      </c>
      <c r="B249" s="27" t="s">
        <v>27</v>
      </c>
      <c r="C249" s="27" t="s">
        <v>60</v>
      </c>
      <c r="D249" s="27">
        <v>5</v>
      </c>
      <c r="E249" s="45" t="s">
        <v>117</v>
      </c>
    </row>
    <row r="250" spans="1:5" ht="12.75" customHeight="1">
      <c r="A250" s="9" t="s">
        <v>73</v>
      </c>
      <c r="B250" s="7" t="s">
        <v>27</v>
      </c>
      <c r="C250" s="27" t="s">
        <v>60</v>
      </c>
      <c r="D250" s="27">
        <v>5</v>
      </c>
      <c r="E250" s="45" t="s">
        <v>117</v>
      </c>
    </row>
    <row r="251" spans="1:5">
      <c r="A251" s="9"/>
      <c r="B251" s="7"/>
      <c r="C251" s="27" t="s">
        <v>60</v>
      </c>
      <c r="D251" s="27">
        <v>8</v>
      </c>
      <c r="E251" s="45" t="s">
        <v>117</v>
      </c>
    </row>
    <row r="252" spans="1:5" ht="12.75" customHeight="1">
      <c r="A252" s="9" t="s">
        <v>74</v>
      </c>
      <c r="B252" s="7" t="s">
        <v>27</v>
      </c>
      <c r="C252" s="27" t="s">
        <v>60</v>
      </c>
      <c r="D252" s="27">
        <v>5</v>
      </c>
      <c r="E252" s="45" t="s">
        <v>117</v>
      </c>
    </row>
    <row r="253" spans="1:5" ht="12.75" customHeight="1">
      <c r="A253" s="9"/>
      <c r="B253" s="7"/>
      <c r="C253" s="27" t="s">
        <v>60</v>
      </c>
      <c r="D253" s="27">
        <v>8</v>
      </c>
      <c r="E253" s="45" t="s">
        <v>117</v>
      </c>
    </row>
    <row r="254" spans="1:5" ht="12.75" customHeight="1">
      <c r="A254" s="9"/>
      <c r="B254" s="7"/>
      <c r="C254" s="27" t="s">
        <v>60</v>
      </c>
      <c r="D254" s="27">
        <v>10</v>
      </c>
      <c r="E254" s="45" t="s">
        <v>117</v>
      </c>
    </row>
    <row r="255" spans="1:5" ht="12.75" customHeight="1">
      <c r="A255" s="9" t="s">
        <v>119</v>
      </c>
      <c r="B255" s="7" t="s">
        <v>27</v>
      </c>
      <c r="C255" s="27" t="s">
        <v>60</v>
      </c>
      <c r="D255" s="27">
        <v>5</v>
      </c>
      <c r="E255" s="45" t="s">
        <v>117</v>
      </c>
    </row>
    <row r="256" spans="1:5" ht="12.75" customHeight="1">
      <c r="A256" s="9"/>
      <c r="B256" s="7"/>
      <c r="C256" s="27" t="s">
        <v>60</v>
      </c>
      <c r="D256" s="27">
        <v>8</v>
      </c>
      <c r="E256" s="45" t="s">
        <v>117</v>
      </c>
    </row>
    <row r="257" spans="1:5" ht="12.75" customHeight="1">
      <c r="A257" s="9" t="s">
        <v>76</v>
      </c>
      <c r="B257" s="7" t="s">
        <v>27</v>
      </c>
      <c r="C257" s="27" t="s">
        <v>60</v>
      </c>
      <c r="D257" s="27">
        <v>5</v>
      </c>
      <c r="E257" s="45" t="s">
        <v>117</v>
      </c>
    </row>
    <row r="258" spans="1:5">
      <c r="A258" s="9"/>
      <c r="B258" s="7"/>
      <c r="C258" s="27" t="s">
        <v>60</v>
      </c>
      <c r="D258" s="27">
        <v>10</v>
      </c>
      <c r="E258" s="45" t="s">
        <v>117</v>
      </c>
    </row>
    <row r="259" spans="1:5" ht="12.75" customHeight="1">
      <c r="A259" s="9" t="s">
        <v>77</v>
      </c>
      <c r="B259" s="7" t="s">
        <v>12</v>
      </c>
      <c r="C259" s="27" t="s">
        <v>41</v>
      </c>
      <c r="D259" s="27">
        <v>8</v>
      </c>
      <c r="E259" s="45" t="s">
        <v>117</v>
      </c>
    </row>
    <row r="260" spans="1:5" ht="12.75" customHeight="1">
      <c r="A260" s="9"/>
      <c r="B260" s="7"/>
      <c r="C260" s="27" t="s">
        <v>42</v>
      </c>
      <c r="D260" s="27">
        <v>5</v>
      </c>
      <c r="E260" s="45" t="s">
        <v>117</v>
      </c>
    </row>
    <row r="261" spans="1:5" ht="12.75" customHeight="1">
      <c r="A261" s="9"/>
      <c r="B261" s="7"/>
      <c r="C261" s="27" t="s">
        <v>42</v>
      </c>
      <c r="D261" s="27">
        <v>6</v>
      </c>
      <c r="E261" s="45" t="s">
        <v>117</v>
      </c>
    </row>
    <row r="262" spans="1:5" ht="12.75" customHeight="1">
      <c r="A262" s="9"/>
      <c r="B262" s="7"/>
      <c r="C262" s="27" t="s">
        <v>42</v>
      </c>
      <c r="D262" s="27">
        <v>9</v>
      </c>
      <c r="E262" s="45" t="s">
        <v>117</v>
      </c>
    </row>
    <row r="263" spans="1:5" ht="12.75" customHeight="1">
      <c r="A263" s="9"/>
      <c r="B263" s="7"/>
      <c r="C263" s="27" t="s">
        <v>60</v>
      </c>
      <c r="D263" s="27">
        <v>6</v>
      </c>
      <c r="E263" s="45" t="s">
        <v>117</v>
      </c>
    </row>
    <row r="264" spans="1:5" ht="12.75" customHeight="1">
      <c r="A264" s="9"/>
      <c r="B264" s="7"/>
      <c r="C264" s="27" t="s">
        <v>60</v>
      </c>
      <c r="D264" s="27">
        <v>9</v>
      </c>
      <c r="E264" s="45" t="s">
        <v>117</v>
      </c>
    </row>
    <row r="265" spans="1:5" ht="12.75" customHeight="1">
      <c r="A265" s="9" t="s">
        <v>78</v>
      </c>
      <c r="B265" s="7" t="s">
        <v>12</v>
      </c>
      <c r="C265" s="27" t="s">
        <v>41</v>
      </c>
      <c r="D265" s="27">
        <v>8</v>
      </c>
      <c r="E265" s="45" t="s">
        <v>117</v>
      </c>
    </row>
    <row r="266" spans="1:5" ht="12.75" customHeight="1">
      <c r="A266" s="9"/>
      <c r="B266" s="7"/>
      <c r="C266" s="27" t="s">
        <v>42</v>
      </c>
      <c r="D266" s="27">
        <v>6</v>
      </c>
      <c r="E266" s="45" t="s">
        <v>117</v>
      </c>
    </row>
    <row r="267" spans="1:5" ht="12.75" customHeight="1">
      <c r="A267" s="9"/>
      <c r="B267" s="7"/>
      <c r="C267" s="27" t="s">
        <v>60</v>
      </c>
      <c r="D267" s="27">
        <v>6</v>
      </c>
      <c r="E267" s="45" t="s">
        <v>117</v>
      </c>
    </row>
    <row r="268" spans="1:5" ht="12.75" customHeight="1">
      <c r="A268" s="9" t="s">
        <v>120</v>
      </c>
      <c r="B268" s="7" t="s">
        <v>12</v>
      </c>
      <c r="C268" s="27" t="s">
        <v>41</v>
      </c>
      <c r="D268" s="27">
        <v>8</v>
      </c>
      <c r="E268" s="45" t="s">
        <v>117</v>
      </c>
    </row>
    <row r="269" spans="1:5" ht="12.75" customHeight="1">
      <c r="A269" s="9"/>
      <c r="B269" s="7"/>
      <c r="C269" s="27" t="s">
        <v>42</v>
      </c>
      <c r="D269" s="27">
        <v>5</v>
      </c>
      <c r="E269" s="45" t="s">
        <v>117</v>
      </c>
    </row>
    <row r="270" spans="1:5" ht="12.75" customHeight="1">
      <c r="A270" s="9"/>
      <c r="B270" s="7"/>
      <c r="C270" s="27" t="s">
        <v>42</v>
      </c>
      <c r="D270" s="27">
        <v>6</v>
      </c>
      <c r="E270" s="45" t="s">
        <v>117</v>
      </c>
    </row>
    <row r="271" spans="1:5" ht="12.75" customHeight="1">
      <c r="A271" s="9"/>
      <c r="B271" s="7"/>
      <c r="C271" s="27" t="s">
        <v>42</v>
      </c>
      <c r="D271" s="27">
        <v>9</v>
      </c>
      <c r="E271" s="45" t="s">
        <v>117</v>
      </c>
    </row>
    <row r="272" spans="1:5" ht="12.75" customHeight="1">
      <c r="A272" s="9"/>
      <c r="B272" s="7"/>
      <c r="C272" s="27" t="s">
        <v>60</v>
      </c>
      <c r="D272" s="27">
        <v>6</v>
      </c>
      <c r="E272" s="45" t="s">
        <v>117</v>
      </c>
    </row>
    <row r="273" spans="1:5" ht="12.75" customHeight="1">
      <c r="A273" s="9" t="s">
        <v>80</v>
      </c>
      <c r="B273" s="7" t="s">
        <v>12</v>
      </c>
      <c r="C273" s="27" t="s">
        <v>41</v>
      </c>
      <c r="D273" s="27">
        <v>8</v>
      </c>
      <c r="E273" s="45" t="s">
        <v>117</v>
      </c>
    </row>
    <row r="274" spans="1:5" ht="12.75" customHeight="1">
      <c r="A274" s="9"/>
      <c r="B274" s="7"/>
      <c r="C274" s="27" t="s">
        <v>42</v>
      </c>
      <c r="D274" s="27">
        <v>6</v>
      </c>
      <c r="E274" s="45" t="s">
        <v>117</v>
      </c>
    </row>
    <row r="275" spans="1:5" ht="12.75" customHeight="1">
      <c r="A275" s="9"/>
      <c r="B275" s="7"/>
      <c r="C275" s="27" t="s">
        <v>60</v>
      </c>
      <c r="D275" s="27">
        <v>6</v>
      </c>
      <c r="E275" s="45" t="s">
        <v>117</v>
      </c>
    </row>
    <row r="276" spans="1:5" ht="12.75" customHeight="1">
      <c r="A276" s="9" t="s">
        <v>81</v>
      </c>
      <c r="B276" s="7" t="s">
        <v>12</v>
      </c>
      <c r="C276" s="27" t="s">
        <v>41</v>
      </c>
      <c r="D276" s="27">
        <v>8</v>
      </c>
      <c r="E276" s="45" t="s">
        <v>117</v>
      </c>
    </row>
    <row r="277" spans="1:5" ht="12.75" customHeight="1">
      <c r="A277" s="9"/>
      <c r="B277" s="7"/>
      <c r="C277" s="27" t="s">
        <v>42</v>
      </c>
      <c r="D277" s="27">
        <v>5</v>
      </c>
      <c r="E277" s="45" t="s">
        <v>117</v>
      </c>
    </row>
    <row r="278" spans="1:5" ht="12.75" customHeight="1">
      <c r="A278" s="9"/>
      <c r="B278" s="7"/>
      <c r="C278" s="27" t="s">
        <v>42</v>
      </c>
      <c r="D278" s="27">
        <v>6</v>
      </c>
      <c r="E278" s="45" t="s">
        <v>117</v>
      </c>
    </row>
    <row r="279" spans="1:5" ht="12.75" customHeight="1">
      <c r="A279" s="9"/>
      <c r="B279" s="7"/>
      <c r="C279" s="27" t="s">
        <v>60</v>
      </c>
      <c r="D279" s="27">
        <v>6</v>
      </c>
      <c r="E279" s="45" t="s">
        <v>117</v>
      </c>
    </row>
    <row r="280" spans="1:5" ht="12.75" customHeight="1">
      <c r="A280" s="9"/>
      <c r="B280" s="7"/>
      <c r="C280" s="27" t="s">
        <v>60</v>
      </c>
      <c r="D280" s="27">
        <v>9</v>
      </c>
      <c r="E280" s="45" t="s">
        <v>117</v>
      </c>
    </row>
    <row r="281" spans="1:5" ht="12.75" customHeight="1">
      <c r="A281" s="9" t="s">
        <v>121</v>
      </c>
      <c r="B281" s="7" t="s">
        <v>12</v>
      </c>
      <c r="C281" s="27" t="s">
        <v>41</v>
      </c>
      <c r="D281" s="27">
        <v>8</v>
      </c>
      <c r="E281" s="45" t="s">
        <v>117</v>
      </c>
    </row>
    <row r="282" spans="1:5" ht="12.75" customHeight="1">
      <c r="A282" s="9"/>
      <c r="B282" s="7"/>
      <c r="C282" s="27" t="s">
        <v>42</v>
      </c>
      <c r="D282" s="27">
        <v>5</v>
      </c>
      <c r="E282" s="45" t="s">
        <v>117</v>
      </c>
    </row>
    <row r="283" spans="1:5" ht="12.75" customHeight="1">
      <c r="A283" s="9"/>
      <c r="B283" s="7"/>
      <c r="C283" s="27" t="s">
        <v>42</v>
      </c>
      <c r="D283" s="27">
        <v>6</v>
      </c>
      <c r="E283" s="45" t="s">
        <v>117</v>
      </c>
    </row>
    <row r="284" spans="1:5" ht="12.75" customHeight="1">
      <c r="A284" s="9"/>
      <c r="B284" s="7"/>
      <c r="C284" s="27" t="s">
        <v>42</v>
      </c>
      <c r="D284" s="27">
        <v>9</v>
      </c>
      <c r="E284" s="45" t="s">
        <v>117</v>
      </c>
    </row>
    <row r="285" spans="1:5" ht="12.75" customHeight="1">
      <c r="A285" s="9"/>
      <c r="B285" s="7"/>
      <c r="C285" s="27" t="s">
        <v>60</v>
      </c>
      <c r="D285" s="27">
        <v>6</v>
      </c>
      <c r="E285" s="45" t="s">
        <v>117</v>
      </c>
    </row>
    <row r="286" spans="1:5" ht="12.75" customHeight="1">
      <c r="A286" s="9" t="s">
        <v>83</v>
      </c>
      <c r="B286" s="7" t="s">
        <v>12</v>
      </c>
      <c r="C286" s="27" t="s">
        <v>41</v>
      </c>
      <c r="D286" s="27">
        <v>8</v>
      </c>
      <c r="E286" s="45" t="s">
        <v>117</v>
      </c>
    </row>
    <row r="287" spans="1:5" ht="12.75" customHeight="1">
      <c r="A287" s="9"/>
      <c r="B287" s="7"/>
      <c r="C287" s="27" t="s">
        <v>42</v>
      </c>
      <c r="D287" s="27">
        <v>5</v>
      </c>
      <c r="E287" s="45" t="s">
        <v>117</v>
      </c>
    </row>
    <row r="288" spans="1:5" ht="12.75" customHeight="1">
      <c r="A288" s="9"/>
      <c r="B288" s="7"/>
      <c r="C288" s="27" t="s">
        <v>42</v>
      </c>
      <c r="D288" s="27">
        <v>9</v>
      </c>
      <c r="E288" s="45" t="s">
        <v>117</v>
      </c>
    </row>
    <row r="289" spans="1:5" ht="12.75" customHeight="1">
      <c r="A289" s="9"/>
      <c r="B289" s="7"/>
      <c r="C289" s="27" t="s">
        <v>42</v>
      </c>
      <c r="D289" s="27">
        <v>6</v>
      </c>
      <c r="E289" s="45" t="s">
        <v>117</v>
      </c>
    </row>
    <row r="290" spans="1:5" ht="12.75" customHeight="1">
      <c r="A290" s="9"/>
      <c r="B290" s="7"/>
      <c r="C290" s="27" t="s">
        <v>60</v>
      </c>
      <c r="D290" s="27">
        <v>6</v>
      </c>
      <c r="E290" s="45" t="s">
        <v>117</v>
      </c>
    </row>
    <row r="291" spans="1:5" ht="12.75" customHeight="1">
      <c r="A291" s="9"/>
      <c r="B291" s="7"/>
      <c r="C291" s="27" t="s">
        <v>60</v>
      </c>
      <c r="D291" s="27">
        <v>9</v>
      </c>
      <c r="E291" s="45" t="s">
        <v>117</v>
      </c>
    </row>
    <row r="292" spans="1:5" ht="12.75" customHeight="1">
      <c r="A292" s="9" t="s">
        <v>84</v>
      </c>
      <c r="B292" s="7" t="s">
        <v>12</v>
      </c>
      <c r="C292" s="27" t="s">
        <v>42</v>
      </c>
      <c r="D292" s="27">
        <v>6</v>
      </c>
      <c r="E292" s="45" t="s">
        <v>117</v>
      </c>
    </row>
    <row r="293" spans="1:5" ht="12.75" customHeight="1">
      <c r="A293" s="9"/>
      <c r="B293" s="7"/>
      <c r="C293" s="27" t="s">
        <v>42</v>
      </c>
      <c r="D293" s="27">
        <v>9</v>
      </c>
      <c r="E293" s="45" t="s">
        <v>117</v>
      </c>
    </row>
    <row r="294" spans="1:5" ht="12.75" customHeight="1">
      <c r="A294" s="9"/>
      <c r="B294" s="7"/>
      <c r="C294" s="27" t="s">
        <v>60</v>
      </c>
      <c r="D294" s="27">
        <v>6</v>
      </c>
      <c r="E294" s="45" t="s">
        <v>117</v>
      </c>
    </row>
    <row r="295" spans="1:5" ht="12.75" customHeight="1">
      <c r="A295" s="9"/>
      <c r="B295" s="7"/>
      <c r="C295" s="27" t="s">
        <v>68</v>
      </c>
      <c r="D295" s="27">
        <v>8</v>
      </c>
      <c r="E295" s="45" t="s">
        <v>117</v>
      </c>
    </row>
    <row r="296" spans="1:5" ht="12.75" customHeight="1">
      <c r="A296" s="9"/>
      <c r="B296" s="7"/>
      <c r="C296" s="27" t="s">
        <v>68</v>
      </c>
      <c r="D296" s="27">
        <v>10</v>
      </c>
      <c r="E296" s="45" t="s">
        <v>117</v>
      </c>
    </row>
    <row r="297" spans="1:5" ht="12.75" customHeight="1">
      <c r="A297" s="9" t="s">
        <v>85</v>
      </c>
      <c r="B297" s="7" t="s">
        <v>12</v>
      </c>
      <c r="C297" s="27" t="s">
        <v>41</v>
      </c>
      <c r="D297" s="27">
        <v>8</v>
      </c>
      <c r="E297" s="45" t="s">
        <v>117</v>
      </c>
    </row>
    <row r="298" spans="1:5" ht="12.75" customHeight="1">
      <c r="A298" s="9"/>
      <c r="B298" s="7"/>
      <c r="C298" s="27" t="s">
        <v>42</v>
      </c>
      <c r="D298" s="27">
        <v>5</v>
      </c>
      <c r="E298" s="45" t="s">
        <v>117</v>
      </c>
    </row>
    <row r="299" spans="1:5" ht="12.75" customHeight="1">
      <c r="A299" s="9"/>
      <c r="B299" s="7"/>
      <c r="C299" s="27" t="s">
        <v>42</v>
      </c>
      <c r="D299" s="27">
        <v>6</v>
      </c>
      <c r="E299" s="45" t="s">
        <v>117</v>
      </c>
    </row>
    <row r="300" spans="1:5" ht="12.75" customHeight="1">
      <c r="A300" s="9"/>
      <c r="B300" s="7"/>
      <c r="C300" s="27" t="s">
        <v>60</v>
      </c>
      <c r="D300" s="27">
        <v>6</v>
      </c>
      <c r="E300" s="45" t="s">
        <v>117</v>
      </c>
    </row>
    <row r="301" spans="1:5" ht="12.75" customHeight="1">
      <c r="A301" s="9"/>
      <c r="B301" s="7"/>
      <c r="C301" s="27" t="s">
        <v>60</v>
      </c>
      <c r="D301" s="27">
        <v>9</v>
      </c>
      <c r="E301" s="45" t="s">
        <v>117</v>
      </c>
    </row>
    <row r="302" spans="1:5" ht="12.75" customHeight="1">
      <c r="A302" s="9" t="s">
        <v>86</v>
      </c>
      <c r="B302" s="7" t="s">
        <v>12</v>
      </c>
      <c r="C302" s="27" t="s">
        <v>41</v>
      </c>
      <c r="D302" s="27">
        <v>8</v>
      </c>
      <c r="E302" s="45" t="s">
        <v>117</v>
      </c>
    </row>
    <row r="303" spans="1:5" ht="12.75" customHeight="1">
      <c r="A303" s="9"/>
      <c r="B303" s="7"/>
      <c r="C303" s="27" t="s">
        <v>42</v>
      </c>
      <c r="D303" s="27">
        <v>6</v>
      </c>
      <c r="E303" s="45" t="s">
        <v>117</v>
      </c>
    </row>
    <row r="304" spans="1:5" ht="12.75" customHeight="1">
      <c r="A304" s="9" t="s">
        <v>87</v>
      </c>
      <c r="B304" s="7" t="s">
        <v>12</v>
      </c>
      <c r="C304" s="27" t="s">
        <v>41</v>
      </c>
      <c r="D304" s="27">
        <v>8</v>
      </c>
      <c r="E304" s="45" t="s">
        <v>117</v>
      </c>
    </row>
    <row r="305" spans="1:5" ht="12.75" customHeight="1">
      <c r="A305" s="9"/>
      <c r="B305" s="7"/>
      <c r="C305" s="27" t="s">
        <v>42</v>
      </c>
      <c r="D305" s="27">
        <v>5</v>
      </c>
      <c r="E305" s="45" t="s">
        <v>117</v>
      </c>
    </row>
    <row r="306" spans="1:5" ht="12.75" customHeight="1">
      <c r="A306" s="9"/>
      <c r="B306" s="7"/>
      <c r="C306" s="27" t="s">
        <v>42</v>
      </c>
      <c r="D306" s="27">
        <v>6</v>
      </c>
      <c r="E306" s="45" t="s">
        <v>117</v>
      </c>
    </row>
    <row r="307" spans="1:5" ht="12.75" customHeight="1">
      <c r="A307" s="9"/>
      <c r="B307" s="7"/>
      <c r="C307" s="27" t="s">
        <v>42</v>
      </c>
      <c r="D307" s="27">
        <v>9</v>
      </c>
      <c r="E307" s="45" t="s">
        <v>117</v>
      </c>
    </row>
    <row r="308" spans="1:5" ht="12.75" customHeight="1">
      <c r="A308" s="9" t="s">
        <v>88</v>
      </c>
      <c r="B308" s="7" t="s">
        <v>12</v>
      </c>
      <c r="C308" s="27" t="s">
        <v>68</v>
      </c>
      <c r="D308" s="27">
        <v>8</v>
      </c>
      <c r="E308" s="45" t="s">
        <v>117</v>
      </c>
    </row>
    <row r="309" spans="1:5">
      <c r="A309" s="9"/>
      <c r="B309" s="7"/>
      <c r="C309" s="27" t="s">
        <v>68</v>
      </c>
      <c r="D309" s="27">
        <v>10</v>
      </c>
      <c r="E309" s="45" t="s">
        <v>117</v>
      </c>
    </row>
    <row r="310" spans="1:5" ht="12.75" customHeight="1">
      <c r="A310" s="9" t="s">
        <v>89</v>
      </c>
      <c r="B310" s="7" t="s">
        <v>38</v>
      </c>
      <c r="C310" s="27" t="s">
        <v>22</v>
      </c>
      <c r="D310" s="27">
        <v>6</v>
      </c>
      <c r="E310" s="45" t="s">
        <v>117</v>
      </c>
    </row>
    <row r="311" spans="1:5" ht="12.75" customHeight="1">
      <c r="A311" s="9"/>
      <c r="B311" s="7"/>
      <c r="C311" s="27" t="s">
        <v>22</v>
      </c>
      <c r="D311" s="27">
        <v>9</v>
      </c>
      <c r="E311" s="45" t="s">
        <v>117</v>
      </c>
    </row>
    <row r="312" spans="1:5" ht="12.75" customHeight="1">
      <c r="A312" s="9"/>
      <c r="B312" s="7"/>
      <c r="C312" s="27" t="s">
        <v>23</v>
      </c>
      <c r="D312" s="27">
        <v>6</v>
      </c>
      <c r="E312" s="45" t="s">
        <v>117</v>
      </c>
    </row>
    <row r="313" spans="1:5" ht="12.75" customHeight="1">
      <c r="A313" s="9"/>
      <c r="B313" s="7"/>
      <c r="C313" s="27" t="s">
        <v>23</v>
      </c>
      <c r="D313" s="27">
        <v>9</v>
      </c>
      <c r="E313" s="45" t="s">
        <v>117</v>
      </c>
    </row>
    <row r="314" spans="1:5" ht="12.75" customHeight="1">
      <c r="A314" s="9"/>
      <c r="B314" s="7" t="s">
        <v>27</v>
      </c>
      <c r="C314" s="27" t="s">
        <v>41</v>
      </c>
      <c r="D314" s="27">
        <v>6</v>
      </c>
      <c r="E314" s="45" t="s">
        <v>117</v>
      </c>
    </row>
    <row r="315" spans="1:5" ht="12.75" customHeight="1">
      <c r="A315" s="9"/>
      <c r="B315" s="7"/>
      <c r="C315" s="27" t="s">
        <v>41</v>
      </c>
      <c r="D315" s="27">
        <v>9</v>
      </c>
      <c r="E315" s="45" t="s">
        <v>117</v>
      </c>
    </row>
    <row r="316" spans="1:5" ht="12.75" customHeight="1">
      <c r="A316" s="9" t="s">
        <v>90</v>
      </c>
      <c r="B316" s="7" t="s">
        <v>38</v>
      </c>
      <c r="C316" s="27" t="s">
        <v>21</v>
      </c>
      <c r="D316" s="27">
        <v>6</v>
      </c>
      <c r="E316" s="45" t="s">
        <v>117</v>
      </c>
    </row>
    <row r="317" spans="1:5" ht="12.75" customHeight="1">
      <c r="A317" s="9"/>
      <c r="B317" s="7"/>
      <c r="C317" s="27" t="s">
        <v>22</v>
      </c>
      <c r="D317" s="27">
        <v>6</v>
      </c>
      <c r="E317" s="45" t="s">
        <v>117</v>
      </c>
    </row>
    <row r="318" spans="1:5" ht="12.75" customHeight="1">
      <c r="A318" s="9"/>
      <c r="B318" s="7"/>
      <c r="C318" s="27" t="s">
        <v>23</v>
      </c>
      <c r="D318" s="27">
        <v>6</v>
      </c>
      <c r="E318" s="45" t="s">
        <v>117</v>
      </c>
    </row>
    <row r="319" spans="1:5" ht="12.75" customHeight="1">
      <c r="A319" s="9"/>
      <c r="B319" s="7"/>
      <c r="C319" s="27" t="s">
        <v>23</v>
      </c>
      <c r="D319" s="27">
        <v>9</v>
      </c>
      <c r="E319" s="45" t="s">
        <v>117</v>
      </c>
    </row>
    <row r="320" spans="1:5" ht="12.75" customHeight="1">
      <c r="A320" s="9" t="s">
        <v>91</v>
      </c>
      <c r="B320" s="7" t="s">
        <v>27</v>
      </c>
      <c r="C320" s="27" t="s">
        <v>41</v>
      </c>
      <c r="D320" s="27">
        <v>6</v>
      </c>
      <c r="E320" s="45" t="s">
        <v>117</v>
      </c>
    </row>
    <row r="321" spans="1:5" ht="12.75" customHeight="1">
      <c r="A321" s="9"/>
      <c r="B321" s="7"/>
      <c r="C321" s="27" t="s">
        <v>42</v>
      </c>
      <c r="D321" s="27">
        <v>5</v>
      </c>
      <c r="E321" s="45" t="s">
        <v>117</v>
      </c>
    </row>
    <row r="322" spans="1:5" ht="12.75" customHeight="1">
      <c r="A322" s="9" t="s">
        <v>92</v>
      </c>
      <c r="B322" s="7" t="s">
        <v>27</v>
      </c>
      <c r="C322" s="27" t="s">
        <v>22</v>
      </c>
      <c r="D322" s="27">
        <v>1</v>
      </c>
      <c r="E322" s="45" t="s">
        <v>117</v>
      </c>
    </row>
    <row r="323" spans="1:5" ht="12.75" customHeight="1">
      <c r="A323" s="9"/>
      <c r="B323" s="7"/>
      <c r="C323" s="27" t="s">
        <v>22</v>
      </c>
      <c r="D323" s="27">
        <v>4</v>
      </c>
      <c r="E323" s="45" t="s">
        <v>117</v>
      </c>
    </row>
    <row r="324" spans="1:5" ht="12.75" customHeight="1">
      <c r="A324" s="9"/>
      <c r="B324" s="7"/>
      <c r="C324" s="27" t="s">
        <v>23</v>
      </c>
      <c r="D324" s="27">
        <v>1</v>
      </c>
      <c r="E324" s="45" t="s">
        <v>117</v>
      </c>
    </row>
    <row r="325" spans="1:5" ht="12.75" customHeight="1">
      <c r="A325" s="9"/>
      <c r="B325" s="7"/>
      <c r="C325" s="27" t="s">
        <v>23</v>
      </c>
      <c r="D325" s="27">
        <v>4</v>
      </c>
      <c r="E325" s="45" t="s">
        <v>117</v>
      </c>
    </row>
    <row r="326" spans="1:5" ht="12.75" customHeight="1">
      <c r="A326" s="9"/>
      <c r="B326" s="7"/>
      <c r="C326" s="27" t="s">
        <v>41</v>
      </c>
      <c r="D326" s="27">
        <v>8</v>
      </c>
      <c r="E326" s="45" t="s">
        <v>117</v>
      </c>
    </row>
    <row r="327" spans="1:5" ht="12.75" customHeight="1">
      <c r="A327" s="9"/>
      <c r="B327" s="7"/>
      <c r="C327" s="27" t="s">
        <v>41</v>
      </c>
      <c r="D327" s="27">
        <v>10</v>
      </c>
      <c r="E327" s="45" t="s">
        <v>117</v>
      </c>
    </row>
    <row r="328" spans="1:5" ht="12.75" customHeight="1">
      <c r="A328" s="9" t="s">
        <v>93</v>
      </c>
      <c r="B328" s="7" t="s">
        <v>27</v>
      </c>
      <c r="C328" s="27" t="s">
        <v>19</v>
      </c>
      <c r="D328" s="27">
        <v>1</v>
      </c>
      <c r="E328" s="45" t="s">
        <v>117</v>
      </c>
    </row>
    <row r="329" spans="1:5" ht="12.75" customHeight="1">
      <c r="A329" s="9"/>
      <c r="B329" s="7"/>
      <c r="C329" s="27" t="s">
        <v>20</v>
      </c>
      <c r="D329" s="27">
        <v>1</v>
      </c>
      <c r="E329" s="45" t="s">
        <v>117</v>
      </c>
    </row>
    <row r="330" spans="1:5" ht="12.75" customHeight="1">
      <c r="A330" s="9"/>
      <c r="B330" s="7"/>
      <c r="C330" s="27" t="s">
        <v>20</v>
      </c>
      <c r="D330" s="27">
        <v>4</v>
      </c>
      <c r="E330" s="45" t="s">
        <v>117</v>
      </c>
    </row>
    <row r="331" spans="1:5" ht="12.75" customHeight="1">
      <c r="A331" s="9"/>
      <c r="B331" s="7"/>
      <c r="C331" s="27" t="s">
        <v>21</v>
      </c>
      <c r="D331" s="27">
        <v>1</v>
      </c>
      <c r="E331" s="45" t="s">
        <v>117</v>
      </c>
    </row>
    <row r="332" spans="1:5" ht="12.75" customHeight="1">
      <c r="A332" s="9"/>
      <c r="B332" s="7"/>
      <c r="C332" s="27" t="s">
        <v>21</v>
      </c>
      <c r="D332" s="27">
        <v>4</v>
      </c>
      <c r="E332" s="45" t="s">
        <v>117</v>
      </c>
    </row>
    <row r="333" spans="1:5" ht="12.75" customHeight="1">
      <c r="A333" s="9"/>
      <c r="B333" s="7"/>
      <c r="C333" s="27" t="s">
        <v>21</v>
      </c>
      <c r="D333" s="27">
        <v>10</v>
      </c>
      <c r="E333" s="45" t="s">
        <v>117</v>
      </c>
    </row>
    <row r="334" spans="1:5" ht="12.75" customHeight="1">
      <c r="A334" s="9" t="s">
        <v>94</v>
      </c>
      <c r="B334" s="7" t="s">
        <v>27</v>
      </c>
      <c r="C334" s="27" t="s">
        <v>19</v>
      </c>
      <c r="D334" s="27">
        <v>1</v>
      </c>
      <c r="E334" s="45" t="s">
        <v>117</v>
      </c>
    </row>
    <row r="335" spans="1:5" ht="12.75" customHeight="1">
      <c r="A335" s="9"/>
      <c r="B335" s="7"/>
      <c r="C335" s="27" t="s">
        <v>19</v>
      </c>
      <c r="D335" s="27">
        <v>4</v>
      </c>
      <c r="E335" s="45" t="s">
        <v>117</v>
      </c>
    </row>
    <row r="336" spans="1:5" ht="12.75" customHeight="1">
      <c r="A336" s="9"/>
      <c r="B336" s="7"/>
      <c r="C336" s="27" t="s">
        <v>20</v>
      </c>
      <c r="D336" s="27">
        <v>1</v>
      </c>
      <c r="E336" s="45" t="s">
        <v>117</v>
      </c>
    </row>
    <row r="337" spans="1:5" ht="12.75" customHeight="1">
      <c r="A337" s="9"/>
      <c r="B337" s="7"/>
      <c r="C337" s="27" t="s">
        <v>20</v>
      </c>
      <c r="D337" s="27">
        <v>4</v>
      </c>
      <c r="E337" s="45" t="s">
        <v>117</v>
      </c>
    </row>
    <row r="338" spans="1:5" ht="12.75" customHeight="1">
      <c r="A338" s="9"/>
      <c r="B338" s="7"/>
      <c r="C338" s="27" t="s">
        <v>21</v>
      </c>
      <c r="D338" s="27">
        <v>1</v>
      </c>
      <c r="E338" s="45" t="s">
        <v>117</v>
      </c>
    </row>
    <row r="339" spans="1:5" ht="12.75" customHeight="1">
      <c r="A339" s="9"/>
      <c r="B339" s="7"/>
      <c r="C339" s="27" t="s">
        <v>21</v>
      </c>
      <c r="D339" s="27">
        <v>4</v>
      </c>
      <c r="E339" s="45" t="s">
        <v>117</v>
      </c>
    </row>
    <row r="340" spans="1:5" ht="12.75" customHeight="1">
      <c r="A340" s="9"/>
      <c r="B340" s="7"/>
      <c r="C340" s="27" t="s">
        <v>21</v>
      </c>
      <c r="D340" s="27">
        <v>6</v>
      </c>
      <c r="E340" s="45" t="s">
        <v>117</v>
      </c>
    </row>
    <row r="341" spans="1:5" ht="12.75" customHeight="1">
      <c r="A341" s="9"/>
      <c r="B341" s="7"/>
      <c r="C341" s="27" t="s">
        <v>21</v>
      </c>
      <c r="D341" s="27">
        <v>7</v>
      </c>
      <c r="E341" s="45" t="s">
        <v>117</v>
      </c>
    </row>
    <row r="342" spans="1:5" ht="12.75" customHeight="1">
      <c r="A342" s="9"/>
      <c r="B342" s="7"/>
      <c r="C342" s="27" t="s">
        <v>21</v>
      </c>
      <c r="D342" s="27">
        <v>9</v>
      </c>
      <c r="E342" s="45" t="s">
        <v>117</v>
      </c>
    </row>
    <row r="343" spans="1:5" ht="12.75" customHeight="1">
      <c r="A343" s="9"/>
      <c r="B343" s="7"/>
      <c r="C343" s="27" t="s">
        <v>22</v>
      </c>
      <c r="D343" s="27">
        <v>1</v>
      </c>
      <c r="E343" s="45" t="s">
        <v>117</v>
      </c>
    </row>
    <row r="344" spans="1:5" ht="12.75" customHeight="1">
      <c r="A344" s="9"/>
      <c r="B344" s="7"/>
      <c r="C344" s="27" t="s">
        <v>23</v>
      </c>
      <c r="D344" s="27">
        <v>1</v>
      </c>
      <c r="E344" s="45" t="s">
        <v>117</v>
      </c>
    </row>
    <row r="345" spans="1:5" ht="12.75" customHeight="1">
      <c r="A345" s="9"/>
      <c r="B345" s="7"/>
      <c r="C345" s="27" t="s">
        <v>41</v>
      </c>
      <c r="D345" s="27">
        <v>8</v>
      </c>
      <c r="E345" s="45" t="s">
        <v>117</v>
      </c>
    </row>
    <row r="346" spans="1:5" ht="12.75" customHeight="1">
      <c r="A346" s="9"/>
      <c r="B346" s="7"/>
      <c r="C346" s="27" t="s">
        <v>41</v>
      </c>
      <c r="D346" s="27">
        <v>10</v>
      </c>
      <c r="E346" s="45" t="s">
        <v>117</v>
      </c>
    </row>
    <row r="347" spans="1:5" ht="12.75" customHeight="1">
      <c r="A347" s="9" t="s">
        <v>95</v>
      </c>
      <c r="B347" s="7" t="s">
        <v>27</v>
      </c>
      <c r="C347" s="27" t="s">
        <v>22</v>
      </c>
      <c r="D347" s="27">
        <v>1</v>
      </c>
      <c r="E347" s="45" t="s">
        <v>117</v>
      </c>
    </row>
    <row r="348" spans="1:5" ht="12.75" customHeight="1">
      <c r="A348" s="9"/>
      <c r="B348" s="7"/>
      <c r="C348" s="27" t="s">
        <v>23</v>
      </c>
      <c r="D348" s="27">
        <v>1</v>
      </c>
      <c r="E348" s="45" t="s">
        <v>117</v>
      </c>
    </row>
    <row r="349" spans="1:5" ht="12.75" customHeight="1">
      <c r="A349" s="9"/>
      <c r="B349" s="7"/>
      <c r="C349" s="27" t="s">
        <v>41</v>
      </c>
      <c r="D349" s="27">
        <v>8</v>
      </c>
      <c r="E349" s="45" t="s">
        <v>117</v>
      </c>
    </row>
    <row r="350" spans="1:5" ht="12.75" customHeight="1">
      <c r="A350" s="9" t="s">
        <v>96</v>
      </c>
      <c r="B350" s="7" t="s">
        <v>27</v>
      </c>
      <c r="C350" s="27" t="s">
        <v>22</v>
      </c>
      <c r="D350" s="27">
        <v>1</v>
      </c>
      <c r="E350" s="45" t="s">
        <v>117</v>
      </c>
    </row>
    <row r="351" spans="1:5" ht="12.75" customHeight="1">
      <c r="A351" s="9"/>
      <c r="B351" s="7"/>
      <c r="C351" s="27" t="s">
        <v>22</v>
      </c>
      <c r="D351" s="27">
        <v>4</v>
      </c>
      <c r="E351" s="45" t="s">
        <v>117</v>
      </c>
    </row>
    <row r="352" spans="1:5" ht="12.75" customHeight="1">
      <c r="A352" s="9"/>
      <c r="B352" s="7"/>
      <c r="C352" s="27" t="s">
        <v>22</v>
      </c>
      <c r="D352" s="27">
        <v>6</v>
      </c>
      <c r="E352" s="45" t="s">
        <v>117</v>
      </c>
    </row>
    <row r="353" spans="1:5" ht="12.75" customHeight="1">
      <c r="A353" s="9"/>
      <c r="B353" s="7"/>
      <c r="C353" s="27" t="s">
        <v>23</v>
      </c>
      <c r="D353" s="27">
        <v>1</v>
      </c>
      <c r="E353" s="45" t="s">
        <v>117</v>
      </c>
    </row>
    <row r="354" spans="1:5" ht="12.75" customHeight="1">
      <c r="A354" s="9"/>
      <c r="B354" s="7"/>
      <c r="C354" s="27" t="s">
        <v>23</v>
      </c>
      <c r="D354" s="27">
        <v>4</v>
      </c>
      <c r="E354" s="45" t="s">
        <v>117</v>
      </c>
    </row>
    <row r="355" spans="1:5" ht="12.75" customHeight="1">
      <c r="A355" s="9"/>
      <c r="B355" s="7"/>
      <c r="C355" s="27" t="s">
        <v>41</v>
      </c>
      <c r="D355" s="27">
        <v>8</v>
      </c>
      <c r="E355" s="45" t="s">
        <v>117</v>
      </c>
    </row>
    <row r="356" spans="1:5" ht="12.75" customHeight="1">
      <c r="A356" s="9"/>
      <c r="B356" s="7"/>
      <c r="C356" s="27" t="s">
        <v>41</v>
      </c>
      <c r="D356" s="27">
        <v>10</v>
      </c>
      <c r="E356" s="45" t="s">
        <v>117</v>
      </c>
    </row>
    <row r="357" spans="1:5" ht="12.75" customHeight="1">
      <c r="A357" s="9" t="s">
        <v>97</v>
      </c>
      <c r="B357" s="7" t="s">
        <v>27</v>
      </c>
      <c r="C357" s="27" t="s">
        <v>23</v>
      </c>
      <c r="D357" s="27">
        <v>1</v>
      </c>
      <c r="E357" s="45" t="s">
        <v>117</v>
      </c>
    </row>
    <row r="358" spans="1:5" ht="12.75" customHeight="1">
      <c r="A358" s="9"/>
      <c r="B358" s="7"/>
      <c r="C358" s="27" t="s">
        <v>23</v>
      </c>
      <c r="D358" s="27">
        <v>4</v>
      </c>
      <c r="E358" s="45" t="s">
        <v>117</v>
      </c>
    </row>
    <row r="359" spans="1:5" ht="12.75" customHeight="1">
      <c r="A359" s="9"/>
      <c r="B359" s="7"/>
      <c r="C359" s="27" t="s">
        <v>41</v>
      </c>
      <c r="D359" s="27">
        <v>8</v>
      </c>
      <c r="E359" s="45" t="s">
        <v>117</v>
      </c>
    </row>
    <row r="360" spans="1:5" ht="12.75" customHeight="1">
      <c r="A360" s="9"/>
      <c r="B360" s="7"/>
      <c r="C360" s="27" t="s">
        <v>41</v>
      </c>
      <c r="D360" s="27">
        <v>10</v>
      </c>
      <c r="E360" s="45" t="s">
        <v>117</v>
      </c>
    </row>
    <row r="361" spans="1:5" ht="12.75" customHeight="1">
      <c r="A361" s="9" t="s">
        <v>98</v>
      </c>
      <c r="B361" s="7" t="s">
        <v>27</v>
      </c>
      <c r="C361" s="27" t="s">
        <v>20</v>
      </c>
      <c r="D361" s="27">
        <v>1</v>
      </c>
      <c r="E361" s="45" t="s">
        <v>117</v>
      </c>
    </row>
    <row r="362" spans="1:5" ht="12.75" customHeight="1">
      <c r="A362" s="9"/>
      <c r="B362" s="7"/>
      <c r="C362" s="27" t="s">
        <v>21</v>
      </c>
      <c r="D362" s="27">
        <v>7</v>
      </c>
      <c r="E362" s="45" t="s">
        <v>117</v>
      </c>
    </row>
    <row r="363" spans="1:5" ht="12.75" customHeight="1">
      <c r="A363" s="9"/>
      <c r="B363" s="7"/>
      <c r="C363" s="27" t="s">
        <v>21</v>
      </c>
      <c r="D363" s="27">
        <v>9</v>
      </c>
      <c r="E363" s="45" t="s">
        <v>117</v>
      </c>
    </row>
    <row r="364" spans="1:5" ht="12.75" customHeight="1">
      <c r="A364" s="9"/>
      <c r="B364" s="7"/>
      <c r="C364" s="27" t="s">
        <v>21</v>
      </c>
      <c r="D364" s="27">
        <v>10</v>
      </c>
      <c r="E364" s="45" t="s">
        <v>117</v>
      </c>
    </row>
    <row r="365" spans="1:5" ht="12.75" customHeight="1">
      <c r="A365" s="9" t="s">
        <v>99</v>
      </c>
      <c r="B365" s="7" t="s">
        <v>27</v>
      </c>
      <c r="C365" s="27" t="s">
        <v>41</v>
      </c>
      <c r="D365" s="27">
        <v>8</v>
      </c>
      <c r="E365" s="45" t="s">
        <v>117</v>
      </c>
    </row>
    <row r="366" spans="1:5" ht="12.75" customHeight="1">
      <c r="A366" s="9"/>
      <c r="B366" s="7"/>
      <c r="C366" s="27" t="s">
        <v>42</v>
      </c>
      <c r="D366" s="27">
        <v>10</v>
      </c>
      <c r="E366" s="45" t="s">
        <v>117</v>
      </c>
    </row>
    <row r="367" spans="1:5" ht="12.75" customHeight="1">
      <c r="A367" s="26" t="s">
        <v>100</v>
      </c>
      <c r="B367" s="27" t="s">
        <v>27</v>
      </c>
      <c r="C367" s="27" t="s">
        <v>42</v>
      </c>
      <c r="D367" s="27">
        <v>10</v>
      </c>
      <c r="E367" s="45" t="s">
        <v>117</v>
      </c>
    </row>
    <row r="368" spans="1:5" ht="12.75" customHeight="1">
      <c r="A368" s="26" t="s">
        <v>101</v>
      </c>
      <c r="B368" s="27" t="s">
        <v>27</v>
      </c>
      <c r="C368" s="27" t="s">
        <v>42</v>
      </c>
      <c r="D368" s="27">
        <v>10</v>
      </c>
      <c r="E368" s="45" t="s">
        <v>117</v>
      </c>
    </row>
    <row r="369" spans="1:5" ht="25.5">
      <c r="A369" s="26" t="s">
        <v>102</v>
      </c>
      <c r="B369" s="27" t="s">
        <v>12</v>
      </c>
      <c r="C369" s="27" t="s">
        <v>42</v>
      </c>
      <c r="D369" s="27">
        <v>10</v>
      </c>
      <c r="E369" s="45" t="s">
        <v>117</v>
      </c>
    </row>
    <row r="370" spans="1:5" ht="25.5">
      <c r="A370" s="26" t="s">
        <v>103</v>
      </c>
      <c r="B370" s="27" t="s">
        <v>12</v>
      </c>
      <c r="C370" s="27" t="s">
        <v>42</v>
      </c>
      <c r="D370" s="27">
        <v>10</v>
      </c>
      <c r="E370" s="45" t="s">
        <v>117</v>
      </c>
    </row>
    <row r="371" spans="1:5" ht="12.75" customHeight="1">
      <c r="A371" s="26" t="s">
        <v>104</v>
      </c>
      <c r="B371" s="27" t="s">
        <v>27</v>
      </c>
      <c r="C371" s="27" t="s">
        <v>42</v>
      </c>
      <c r="D371" s="27">
        <v>10</v>
      </c>
      <c r="E371" s="45" t="s">
        <v>117</v>
      </c>
    </row>
    <row r="372" spans="1:5" ht="12.75" customHeight="1">
      <c r="A372" s="9" t="s">
        <v>105</v>
      </c>
      <c r="B372" s="7" t="s">
        <v>27</v>
      </c>
      <c r="C372" s="27" t="s">
        <v>41</v>
      </c>
      <c r="D372" s="27">
        <v>8</v>
      </c>
      <c r="E372" s="45" t="s">
        <v>117</v>
      </c>
    </row>
    <row r="373" spans="1:5" ht="12.75" customHeight="1">
      <c r="A373" s="9"/>
      <c r="B373" s="7"/>
      <c r="C373" s="27" t="s">
        <v>42</v>
      </c>
      <c r="D373" s="27">
        <v>10</v>
      </c>
      <c r="E373" s="45" t="s">
        <v>117</v>
      </c>
    </row>
    <row r="374" spans="1:5" ht="25.5">
      <c r="A374" s="47" t="s">
        <v>106</v>
      </c>
      <c r="B374" s="27" t="s">
        <v>12</v>
      </c>
      <c r="C374" s="27" t="s">
        <v>42</v>
      </c>
      <c r="D374" s="27">
        <v>10</v>
      </c>
      <c r="E374" s="45" t="s">
        <v>117</v>
      </c>
    </row>
    <row r="375" spans="1:5" ht="12.75" customHeight="1">
      <c r="A375" s="26" t="s">
        <v>107</v>
      </c>
      <c r="B375" s="27" t="s">
        <v>27</v>
      </c>
      <c r="C375" s="27" t="s">
        <v>42</v>
      </c>
      <c r="D375" s="27">
        <v>10</v>
      </c>
      <c r="E375" s="45" t="s">
        <v>117</v>
      </c>
    </row>
    <row r="376" spans="1:5" ht="12.75" customHeight="1">
      <c r="A376" s="9" t="s">
        <v>108</v>
      </c>
      <c r="B376" s="7" t="s">
        <v>27</v>
      </c>
      <c r="C376" s="27" t="s">
        <v>41</v>
      </c>
      <c r="D376" s="27">
        <v>8</v>
      </c>
      <c r="E376" s="45" t="s">
        <v>117</v>
      </c>
    </row>
    <row r="377" spans="1:5" ht="12.75" customHeight="1">
      <c r="A377" s="9"/>
      <c r="B377" s="7"/>
      <c r="C377" s="27" t="s">
        <v>42</v>
      </c>
      <c r="D377" s="27">
        <v>10</v>
      </c>
      <c r="E377" s="45" t="s">
        <v>117</v>
      </c>
    </row>
    <row r="378" spans="1:5" ht="12.75" customHeight="1">
      <c r="A378" s="9" t="s">
        <v>109</v>
      </c>
      <c r="B378" s="7" t="s">
        <v>12</v>
      </c>
      <c r="C378" s="27" t="s">
        <v>22</v>
      </c>
      <c r="D378" s="27">
        <v>1</v>
      </c>
      <c r="E378" s="45" t="s">
        <v>117</v>
      </c>
    </row>
    <row r="379" spans="1:5" ht="12.75" customHeight="1">
      <c r="A379" s="9"/>
      <c r="B379" s="7"/>
      <c r="C379" s="27" t="s">
        <v>22</v>
      </c>
      <c r="D379" s="27">
        <v>4</v>
      </c>
      <c r="E379" s="45" t="s">
        <v>117</v>
      </c>
    </row>
    <row r="380" spans="1:5" ht="12.75" customHeight="1">
      <c r="A380" s="9"/>
      <c r="B380" s="7"/>
      <c r="C380" s="27" t="s">
        <v>23</v>
      </c>
      <c r="D380" s="27">
        <v>1</v>
      </c>
      <c r="E380" s="45" t="s">
        <v>117</v>
      </c>
    </row>
    <row r="381" spans="1:5" ht="12.75" customHeight="1">
      <c r="A381" s="9"/>
      <c r="B381" s="7"/>
      <c r="C381" s="27" t="s">
        <v>41</v>
      </c>
      <c r="D381" s="27">
        <v>8</v>
      </c>
      <c r="E381" s="45" t="s">
        <v>117</v>
      </c>
    </row>
    <row r="382" spans="1:5" ht="12.75" customHeight="1">
      <c r="A382" s="9"/>
      <c r="B382" s="7"/>
      <c r="C382" s="27" t="s">
        <v>41</v>
      </c>
      <c r="D382" s="27">
        <v>10</v>
      </c>
      <c r="E382" s="45" t="s">
        <v>117</v>
      </c>
    </row>
    <row r="383" spans="1:5" ht="12.75" customHeight="1">
      <c r="A383" s="9" t="s">
        <v>110</v>
      </c>
      <c r="B383" s="7" t="s">
        <v>12</v>
      </c>
      <c r="C383" s="27" t="s">
        <v>20</v>
      </c>
      <c r="D383" s="27">
        <v>1</v>
      </c>
      <c r="E383" s="45" t="s">
        <v>117</v>
      </c>
    </row>
    <row r="384" spans="1:5" ht="12.75" customHeight="1">
      <c r="A384" s="9"/>
      <c r="B384" s="7"/>
      <c r="C384" s="27" t="s">
        <v>20</v>
      </c>
      <c r="D384" s="27">
        <v>4</v>
      </c>
      <c r="E384" s="45" t="s">
        <v>117</v>
      </c>
    </row>
    <row r="385" spans="1:9" ht="12.75" customHeight="1">
      <c r="A385" s="9"/>
      <c r="B385" s="7"/>
      <c r="C385" s="27" t="s">
        <v>21</v>
      </c>
      <c r="D385" s="27">
        <v>1</v>
      </c>
      <c r="E385" s="45" t="s">
        <v>117</v>
      </c>
    </row>
    <row r="386" spans="1:9" ht="12.75" customHeight="1">
      <c r="A386" s="9"/>
      <c r="B386" s="7"/>
      <c r="C386" s="27" t="s">
        <v>22</v>
      </c>
      <c r="D386" s="27">
        <v>10</v>
      </c>
      <c r="E386" s="45" t="s">
        <v>117</v>
      </c>
    </row>
    <row r="387" spans="1:9" ht="12.75" customHeight="1">
      <c r="A387" s="9" t="s">
        <v>111</v>
      </c>
      <c r="B387" s="7" t="s">
        <v>12</v>
      </c>
      <c r="C387" s="27" t="s">
        <v>41</v>
      </c>
      <c r="D387" s="27">
        <v>8</v>
      </c>
      <c r="E387" s="45" t="s">
        <v>117</v>
      </c>
    </row>
    <row r="388" spans="1:9" ht="12.75" customHeight="1">
      <c r="A388" s="9"/>
      <c r="B388" s="7"/>
      <c r="C388" s="27" t="s">
        <v>42</v>
      </c>
      <c r="D388" s="27">
        <v>5</v>
      </c>
      <c r="E388" s="45" t="s">
        <v>117</v>
      </c>
    </row>
    <row r="389" spans="1:9" ht="12.75" customHeight="1">
      <c r="A389" s="9"/>
      <c r="B389" s="7"/>
      <c r="C389" s="27" t="s">
        <v>42</v>
      </c>
      <c r="D389" s="27">
        <v>6</v>
      </c>
      <c r="E389" s="45" t="s">
        <v>117</v>
      </c>
    </row>
    <row r="390" spans="1:9" ht="12.75" customHeight="1">
      <c r="A390" s="9"/>
      <c r="B390" s="7"/>
      <c r="C390" s="27" t="s">
        <v>42</v>
      </c>
      <c r="D390" s="27">
        <v>9</v>
      </c>
      <c r="E390" s="45" t="s">
        <v>117</v>
      </c>
    </row>
    <row r="391" spans="1:9" ht="28.5" customHeight="1">
      <c r="A391" s="48" t="s">
        <v>112</v>
      </c>
      <c r="B391" s="49" t="s">
        <v>12</v>
      </c>
      <c r="C391" s="49" t="s">
        <v>41</v>
      </c>
      <c r="D391" s="49">
        <v>10</v>
      </c>
      <c r="E391" s="50" t="s">
        <v>117</v>
      </c>
    </row>
    <row r="392" spans="1:9">
      <c r="A392" s="39"/>
    </row>
    <row r="393" spans="1:9" ht="12.75" customHeight="1">
      <c r="A393" s="79" t="s">
        <v>122</v>
      </c>
      <c r="B393" s="79"/>
      <c r="C393" s="79"/>
      <c r="D393" s="79"/>
      <c r="E393" s="79"/>
    </row>
    <row r="394" spans="1:9" ht="12.75" customHeight="1">
      <c r="A394" s="80" t="s">
        <v>123</v>
      </c>
      <c r="B394" s="80"/>
      <c r="C394" s="80"/>
      <c r="D394" s="80"/>
      <c r="E394" s="80"/>
      <c r="F394" s="80"/>
      <c r="G394" s="80"/>
      <c r="H394" s="80"/>
      <c r="I394" s="80"/>
    </row>
    <row r="395" spans="1:9">
      <c r="A395" s="80"/>
      <c r="B395" s="80"/>
      <c r="C395" s="80"/>
      <c r="D395" s="80"/>
      <c r="E395" s="80"/>
      <c r="F395" s="80"/>
      <c r="G395" s="80"/>
      <c r="H395" s="80"/>
      <c r="I395" s="80"/>
    </row>
    <row r="396" spans="1:9">
      <c r="A396" s="80"/>
      <c r="B396" s="80"/>
      <c r="C396" s="80"/>
      <c r="D396" s="80"/>
      <c r="E396" s="80"/>
      <c r="F396" s="80"/>
      <c r="G396" s="80"/>
      <c r="H396" s="80"/>
      <c r="I396" s="80"/>
    </row>
    <row r="397" spans="1:9">
      <c r="A397" s="80"/>
      <c r="B397" s="80"/>
      <c r="C397" s="80"/>
      <c r="D397" s="80"/>
      <c r="E397" s="80"/>
      <c r="F397" s="80"/>
      <c r="G397" s="80"/>
      <c r="H397" s="80"/>
      <c r="I397" s="80"/>
    </row>
    <row r="398" spans="1:9" ht="12.75" customHeight="1">
      <c r="A398" s="80" t="s">
        <v>124</v>
      </c>
      <c r="B398" s="80"/>
      <c r="C398" s="80"/>
      <c r="D398" s="80"/>
      <c r="E398" s="80"/>
      <c r="F398" s="80"/>
      <c r="G398" s="80"/>
      <c r="H398" s="80"/>
      <c r="I398" s="80"/>
    </row>
    <row r="399" spans="1:9">
      <c r="A399" s="80"/>
      <c r="B399" s="80"/>
      <c r="C399" s="80"/>
      <c r="D399" s="80"/>
      <c r="E399" s="80"/>
      <c r="F399" s="80"/>
      <c r="G399" s="80"/>
      <c r="H399" s="80"/>
      <c r="I399" s="80"/>
    </row>
    <row r="400" spans="1:9" ht="12.75" customHeight="1">
      <c r="A400" s="80" t="s">
        <v>125</v>
      </c>
      <c r="B400" s="80"/>
      <c r="C400" s="80"/>
      <c r="D400" s="80"/>
      <c r="E400" s="80"/>
      <c r="F400" s="80"/>
      <c r="G400" s="80"/>
      <c r="H400" s="80"/>
      <c r="I400" s="80"/>
    </row>
    <row r="401" spans="1:9">
      <c r="A401" s="80"/>
      <c r="B401" s="80"/>
      <c r="C401" s="80"/>
      <c r="D401" s="80"/>
      <c r="E401" s="80"/>
      <c r="F401" s="80"/>
      <c r="G401" s="80"/>
      <c r="H401" s="80"/>
      <c r="I401" s="80"/>
    </row>
    <row r="402" spans="1:9">
      <c r="A402" s="80"/>
      <c r="B402" s="80"/>
      <c r="C402" s="80"/>
      <c r="D402" s="80"/>
      <c r="E402" s="80"/>
      <c r="F402" s="80"/>
      <c r="G402" s="80"/>
      <c r="H402" s="80"/>
      <c r="I402" s="80"/>
    </row>
    <row r="403" spans="1:9" ht="12.75" customHeight="1">
      <c r="A403" s="80" t="s">
        <v>126</v>
      </c>
      <c r="B403" s="80"/>
      <c r="C403" s="80"/>
      <c r="D403" s="80"/>
      <c r="E403" s="80"/>
      <c r="F403" s="80"/>
      <c r="G403" s="80"/>
      <c r="H403" s="80"/>
      <c r="I403" s="80"/>
    </row>
    <row r="404" spans="1:9">
      <c r="A404" s="80"/>
      <c r="B404" s="80"/>
      <c r="C404" s="80"/>
      <c r="D404" s="80"/>
      <c r="E404" s="80"/>
      <c r="F404" s="80"/>
      <c r="G404" s="80"/>
      <c r="H404" s="80"/>
      <c r="I404" s="80"/>
    </row>
    <row r="405" spans="1:9">
      <c r="A405" s="80"/>
      <c r="B405" s="80"/>
      <c r="C405" s="80"/>
      <c r="D405" s="80"/>
      <c r="E405" s="80"/>
      <c r="F405" s="80"/>
      <c r="G405" s="80"/>
      <c r="H405" s="80"/>
      <c r="I405" s="80"/>
    </row>
    <row r="406" spans="1:9">
      <c r="A406" s="15" t="s">
        <v>127</v>
      </c>
    </row>
  </sheetData>
  <mergeCells count="166">
    <mergeCell ref="A393:E393"/>
    <mergeCell ref="A394:I397"/>
    <mergeCell ref="A398:I399"/>
    <mergeCell ref="A400:I402"/>
    <mergeCell ref="A403:I405"/>
    <mergeCell ref="A372:A373"/>
    <mergeCell ref="B372:B373"/>
    <mergeCell ref="A376:A377"/>
    <mergeCell ref="B376:B377"/>
    <mergeCell ref="A378:A382"/>
    <mergeCell ref="B378:B382"/>
    <mergeCell ref="A383:A386"/>
    <mergeCell ref="B383:B386"/>
    <mergeCell ref="A387:A390"/>
    <mergeCell ref="B387:B390"/>
    <mergeCell ref="A347:A349"/>
    <mergeCell ref="B347:B349"/>
    <mergeCell ref="A350:A356"/>
    <mergeCell ref="B350:B356"/>
    <mergeCell ref="A357:A360"/>
    <mergeCell ref="B357:B360"/>
    <mergeCell ref="A361:A364"/>
    <mergeCell ref="B361:B364"/>
    <mergeCell ref="A365:A366"/>
    <mergeCell ref="B365:B366"/>
    <mergeCell ref="A316:A319"/>
    <mergeCell ref="B316:B319"/>
    <mergeCell ref="A320:A321"/>
    <mergeCell ref="B320:B321"/>
    <mergeCell ref="A322:A327"/>
    <mergeCell ref="B322:B327"/>
    <mergeCell ref="A328:A333"/>
    <mergeCell ref="B328:B333"/>
    <mergeCell ref="A334:A346"/>
    <mergeCell ref="B334:B346"/>
    <mergeCell ref="A297:A301"/>
    <mergeCell ref="B297:B301"/>
    <mergeCell ref="A302:A303"/>
    <mergeCell ref="B302:B303"/>
    <mergeCell ref="A304:A307"/>
    <mergeCell ref="B304:B307"/>
    <mergeCell ref="A308:A309"/>
    <mergeCell ref="B308:B309"/>
    <mergeCell ref="A310:A315"/>
    <mergeCell ref="B310:B313"/>
    <mergeCell ref="B314:B315"/>
    <mergeCell ref="A273:A275"/>
    <mergeCell ref="B273:B275"/>
    <mergeCell ref="A276:A280"/>
    <mergeCell ref="B276:B280"/>
    <mergeCell ref="A281:A285"/>
    <mergeCell ref="B281:B285"/>
    <mergeCell ref="A286:A291"/>
    <mergeCell ref="B286:B291"/>
    <mergeCell ref="A292:A296"/>
    <mergeCell ref="B292:B296"/>
    <mergeCell ref="A255:A256"/>
    <mergeCell ref="B255:B256"/>
    <mergeCell ref="A257:A258"/>
    <mergeCell ref="B257:B258"/>
    <mergeCell ref="A259:A264"/>
    <mergeCell ref="B259:B264"/>
    <mergeCell ref="A265:A267"/>
    <mergeCell ref="B265:B267"/>
    <mergeCell ref="A268:A272"/>
    <mergeCell ref="B268:B272"/>
    <mergeCell ref="A238:A242"/>
    <mergeCell ref="B238:B242"/>
    <mergeCell ref="A243:A246"/>
    <mergeCell ref="B243:B246"/>
    <mergeCell ref="A247:A248"/>
    <mergeCell ref="B247:B248"/>
    <mergeCell ref="A250:A251"/>
    <mergeCell ref="B250:B251"/>
    <mergeCell ref="A252:A254"/>
    <mergeCell ref="B252:B254"/>
    <mergeCell ref="A217:A223"/>
    <mergeCell ref="B217:B223"/>
    <mergeCell ref="A224:A225"/>
    <mergeCell ref="B224:B225"/>
    <mergeCell ref="A226:A230"/>
    <mergeCell ref="B226:B230"/>
    <mergeCell ref="A231:A233"/>
    <mergeCell ref="B231:B233"/>
    <mergeCell ref="A234:A237"/>
    <mergeCell ref="B234:B237"/>
    <mergeCell ref="A194:A197"/>
    <mergeCell ref="B194:B197"/>
    <mergeCell ref="A198:A199"/>
    <mergeCell ref="B198:B199"/>
    <mergeCell ref="A200:A203"/>
    <mergeCell ref="B200:B203"/>
    <mergeCell ref="A204:A212"/>
    <mergeCell ref="B204:B212"/>
    <mergeCell ref="A213:A216"/>
    <mergeCell ref="B213:B216"/>
    <mergeCell ref="A170:A173"/>
    <mergeCell ref="B170:B173"/>
    <mergeCell ref="A174:A178"/>
    <mergeCell ref="B174:B178"/>
    <mergeCell ref="A179:A181"/>
    <mergeCell ref="B179:B181"/>
    <mergeCell ref="A182:A187"/>
    <mergeCell ref="B182:B187"/>
    <mergeCell ref="A188:A193"/>
    <mergeCell ref="B188:B193"/>
    <mergeCell ref="A147:A151"/>
    <mergeCell ref="B147:B151"/>
    <mergeCell ref="A152:A157"/>
    <mergeCell ref="B152:B157"/>
    <mergeCell ref="A158:A162"/>
    <mergeCell ref="B158:B160"/>
    <mergeCell ref="B161:B162"/>
    <mergeCell ref="A163:A169"/>
    <mergeCell ref="B163:B169"/>
    <mergeCell ref="A119:A121"/>
    <mergeCell ref="B119:B121"/>
    <mergeCell ref="A122:A127"/>
    <mergeCell ref="B122:B127"/>
    <mergeCell ref="A128:A133"/>
    <mergeCell ref="B128:B133"/>
    <mergeCell ref="A134:A138"/>
    <mergeCell ref="B134:B138"/>
    <mergeCell ref="A139:A146"/>
    <mergeCell ref="B139:B146"/>
    <mergeCell ref="A96:A98"/>
    <mergeCell ref="B96:B98"/>
    <mergeCell ref="A99:A103"/>
    <mergeCell ref="B99:B103"/>
    <mergeCell ref="A104:A111"/>
    <mergeCell ref="B104:B111"/>
    <mergeCell ref="A112:A115"/>
    <mergeCell ref="B112:B115"/>
    <mergeCell ref="A116:A118"/>
    <mergeCell ref="B116:B118"/>
    <mergeCell ref="A53:A58"/>
    <mergeCell ref="B53:B58"/>
    <mergeCell ref="A59:A65"/>
    <mergeCell ref="B59:B65"/>
    <mergeCell ref="A66:A76"/>
    <mergeCell ref="B66:B76"/>
    <mergeCell ref="A77:A91"/>
    <mergeCell ref="B77:B91"/>
    <mergeCell ref="A92:A95"/>
    <mergeCell ref="B92:B95"/>
    <mergeCell ref="A13:A24"/>
    <mergeCell ref="B13:B24"/>
    <mergeCell ref="A25:A29"/>
    <mergeCell ref="B25:B29"/>
    <mergeCell ref="A30:A39"/>
    <mergeCell ref="B30:B39"/>
    <mergeCell ref="A40:A49"/>
    <mergeCell ref="B40:B49"/>
    <mergeCell ref="A50:A52"/>
    <mergeCell ref="B50:B52"/>
    <mergeCell ref="A1:E1"/>
    <mergeCell ref="A2:E2"/>
    <mergeCell ref="A3:E3"/>
    <mergeCell ref="A4:E4"/>
    <mergeCell ref="A5:E5"/>
    <mergeCell ref="A7:D7"/>
    <mergeCell ref="E7:E9"/>
    <mergeCell ref="A8:A10"/>
    <mergeCell ref="B8:B10"/>
    <mergeCell ref="C8:C10"/>
    <mergeCell ref="D8:D10"/>
  </mergeCells>
  <printOptions horizontalCentered="1" verticalCentered="1"/>
  <pageMargins left="0.59027777777777801" right="0.196527777777778" top="0.39374999999999999" bottom="0.39374999999999999" header="0.51180555555555496" footer="0.51180555555555496"/>
  <pageSetup paperSize="9" scale="60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26"/>
  <sheetViews>
    <sheetView zoomScaleNormal="100" workbookViewId="0">
      <selection activeCell="C21" sqref="C21"/>
    </sheetView>
  </sheetViews>
  <sheetFormatPr defaultRowHeight="12.75"/>
  <cols>
    <col min="1" max="1" width="41.7109375" style="15" customWidth="1"/>
    <col min="2" max="2" width="15.5703125" style="16" customWidth="1"/>
    <col min="3" max="3" width="15.42578125" style="16" customWidth="1"/>
    <col min="4" max="4" width="13.42578125" style="16" customWidth="1"/>
    <col min="5" max="5" width="14.7109375" style="16" customWidth="1"/>
    <col min="6" max="6" width="13.42578125" style="16" customWidth="1"/>
    <col min="7" max="1025" width="9.140625" style="16" customWidth="1"/>
  </cols>
  <sheetData>
    <row r="1" spans="1:6" ht="12.75" customHeight="1">
      <c r="A1" s="14" t="s">
        <v>128</v>
      </c>
      <c r="B1" s="14"/>
      <c r="C1" s="14"/>
      <c r="D1" s="14"/>
      <c r="E1" s="14"/>
      <c r="F1" s="14"/>
    </row>
    <row r="2" spans="1:6" ht="12.75" customHeight="1">
      <c r="A2" s="14"/>
      <c r="B2" s="14"/>
      <c r="C2" s="14"/>
      <c r="D2" s="14"/>
      <c r="E2" s="14"/>
      <c r="F2" s="14"/>
    </row>
    <row r="3" spans="1:6" ht="12.75" customHeight="1">
      <c r="A3" s="13" t="s">
        <v>1</v>
      </c>
      <c r="B3" s="13"/>
      <c r="C3" s="13"/>
      <c r="D3" s="13"/>
      <c r="E3" s="13"/>
      <c r="F3" s="13"/>
    </row>
    <row r="4" spans="1:6" ht="12.75" customHeight="1">
      <c r="A4" s="19"/>
      <c r="B4" s="19"/>
      <c r="C4" s="19"/>
      <c r="D4" s="19"/>
      <c r="E4" s="19"/>
      <c r="F4" s="19"/>
    </row>
    <row r="5" spans="1:6" ht="12.75" customHeight="1">
      <c r="A5" s="12" t="s">
        <v>2</v>
      </c>
      <c r="B5" s="12"/>
      <c r="C5" s="12"/>
      <c r="D5" s="12"/>
      <c r="E5" s="12"/>
      <c r="F5" s="12"/>
    </row>
    <row r="6" spans="1:6" s="15" customFormat="1" ht="12.75" customHeight="1">
      <c r="A6" s="51"/>
      <c r="E6" s="81"/>
      <c r="F6" s="81"/>
    </row>
    <row r="7" spans="1:6" s="52" customFormat="1" ht="12.75" customHeight="1">
      <c r="A7" s="11" t="s">
        <v>129</v>
      </c>
      <c r="B7" s="10" t="s">
        <v>130</v>
      </c>
      <c r="C7" s="10"/>
      <c r="D7" s="10"/>
      <c r="E7" s="10"/>
      <c r="F7" s="10"/>
    </row>
    <row r="8" spans="1:6" s="52" customFormat="1" ht="12.75" customHeight="1">
      <c r="A8" s="11"/>
      <c r="B8" s="8" t="s">
        <v>131</v>
      </c>
      <c r="C8" s="8"/>
      <c r="D8" s="8"/>
      <c r="E8" s="8" t="s">
        <v>132</v>
      </c>
      <c r="F8" s="82" t="s">
        <v>10</v>
      </c>
    </row>
    <row r="9" spans="1:6" s="52" customFormat="1" ht="13.5" customHeight="1">
      <c r="A9" s="11"/>
      <c r="B9" s="8" t="s">
        <v>133</v>
      </c>
      <c r="C9" s="8" t="s">
        <v>134</v>
      </c>
      <c r="D9" s="8" t="s">
        <v>9</v>
      </c>
      <c r="E9" s="8"/>
      <c r="F9" s="82"/>
    </row>
    <row r="10" spans="1:6" s="31" customFormat="1" ht="12.75" customHeight="1">
      <c r="A10" s="11"/>
      <c r="B10" s="8"/>
      <c r="C10" s="8"/>
      <c r="D10" s="8"/>
      <c r="E10" s="8"/>
      <c r="F10" s="82"/>
    </row>
    <row r="11" spans="1:6" s="31" customFormat="1" ht="12.75" customHeight="1">
      <c r="A11" s="53" t="s">
        <v>135</v>
      </c>
      <c r="B11" s="28">
        <v>18</v>
      </c>
      <c r="C11" s="28">
        <v>0</v>
      </c>
      <c r="D11" s="29">
        <f t="shared" ref="D11:D22" si="0">(B11+C11)</f>
        <v>18</v>
      </c>
      <c r="E11" s="35">
        <v>0</v>
      </c>
      <c r="F11" s="30">
        <f t="shared" ref="F11:F22" si="1">D11+E11</f>
        <v>18</v>
      </c>
    </row>
    <row r="12" spans="1:6" s="31" customFormat="1" ht="12.75" customHeight="1">
      <c r="A12" s="53" t="s">
        <v>136</v>
      </c>
      <c r="B12" s="28">
        <v>3</v>
      </c>
      <c r="C12" s="28">
        <v>0</v>
      </c>
      <c r="D12" s="29">
        <f t="shared" si="0"/>
        <v>3</v>
      </c>
      <c r="E12" s="35">
        <v>0</v>
      </c>
      <c r="F12" s="30">
        <f t="shared" si="1"/>
        <v>3</v>
      </c>
    </row>
    <row r="13" spans="1:6" s="31" customFormat="1" ht="12.75" customHeight="1">
      <c r="A13" s="53" t="s">
        <v>137</v>
      </c>
      <c r="B13" s="28">
        <v>27</v>
      </c>
      <c r="C13" s="28">
        <v>0</v>
      </c>
      <c r="D13" s="29">
        <f t="shared" si="0"/>
        <v>27</v>
      </c>
      <c r="E13" s="35">
        <v>0</v>
      </c>
      <c r="F13" s="30">
        <f t="shared" si="1"/>
        <v>27</v>
      </c>
    </row>
    <row r="14" spans="1:6" s="31" customFormat="1" ht="12.75" customHeight="1">
      <c r="A14" s="53" t="s">
        <v>138</v>
      </c>
      <c r="B14" s="28">
        <v>0</v>
      </c>
      <c r="C14" s="28">
        <v>1</v>
      </c>
      <c r="D14" s="29">
        <f t="shared" si="0"/>
        <v>1</v>
      </c>
      <c r="E14" s="35">
        <v>0</v>
      </c>
      <c r="F14" s="30">
        <f t="shared" si="1"/>
        <v>1</v>
      </c>
    </row>
    <row r="15" spans="1:6" s="31" customFormat="1" ht="12.75" customHeight="1">
      <c r="A15" s="53" t="s">
        <v>139</v>
      </c>
      <c r="B15" s="28">
        <v>1</v>
      </c>
      <c r="C15" s="28">
        <v>0</v>
      </c>
      <c r="D15" s="29">
        <f t="shared" si="0"/>
        <v>1</v>
      </c>
      <c r="E15" s="35">
        <v>0</v>
      </c>
      <c r="F15" s="30">
        <f t="shared" si="1"/>
        <v>1</v>
      </c>
    </row>
    <row r="16" spans="1:6" s="31" customFormat="1" ht="12.75" customHeight="1">
      <c r="A16" s="53" t="s">
        <v>140</v>
      </c>
      <c r="B16" s="28">
        <v>0</v>
      </c>
      <c r="C16" s="28">
        <v>3</v>
      </c>
      <c r="D16" s="29">
        <f t="shared" si="0"/>
        <v>3</v>
      </c>
      <c r="E16" s="35">
        <v>0</v>
      </c>
      <c r="F16" s="30">
        <f t="shared" si="1"/>
        <v>3</v>
      </c>
    </row>
    <row r="17" spans="1:8" s="31" customFormat="1" ht="12.75" customHeight="1">
      <c r="A17" s="53" t="s">
        <v>141</v>
      </c>
      <c r="B17" s="28">
        <v>0</v>
      </c>
      <c r="C17" s="28">
        <v>4</v>
      </c>
      <c r="D17" s="29">
        <f t="shared" si="0"/>
        <v>4</v>
      </c>
      <c r="E17" s="35">
        <v>0</v>
      </c>
      <c r="F17" s="30">
        <f t="shared" si="1"/>
        <v>4</v>
      </c>
    </row>
    <row r="18" spans="1:8" s="31" customFormat="1" ht="12.75" customHeight="1">
      <c r="A18" s="53" t="s">
        <v>142</v>
      </c>
      <c r="B18" s="28">
        <v>0</v>
      </c>
      <c r="C18" s="28">
        <v>3</v>
      </c>
      <c r="D18" s="29">
        <f t="shared" si="0"/>
        <v>3</v>
      </c>
      <c r="E18" s="35">
        <v>0</v>
      </c>
      <c r="F18" s="30">
        <f t="shared" si="1"/>
        <v>3</v>
      </c>
    </row>
    <row r="19" spans="1:8" s="31" customFormat="1" ht="12.75" customHeight="1">
      <c r="A19" s="53" t="s">
        <v>143</v>
      </c>
      <c r="B19" s="28">
        <v>0</v>
      </c>
      <c r="C19" s="28">
        <v>3</v>
      </c>
      <c r="D19" s="29">
        <f t="shared" si="0"/>
        <v>3</v>
      </c>
      <c r="E19" s="35">
        <v>0</v>
      </c>
      <c r="F19" s="30">
        <f t="shared" si="1"/>
        <v>3</v>
      </c>
    </row>
    <row r="20" spans="1:8" s="31" customFormat="1" ht="12.75" customHeight="1">
      <c r="A20" s="53" t="s">
        <v>144</v>
      </c>
      <c r="B20" s="28">
        <v>0</v>
      </c>
      <c r="C20" s="28">
        <v>1</v>
      </c>
      <c r="D20" s="29">
        <f t="shared" si="0"/>
        <v>1</v>
      </c>
      <c r="E20" s="35">
        <v>0</v>
      </c>
      <c r="F20" s="30">
        <f t="shared" si="1"/>
        <v>1</v>
      </c>
    </row>
    <row r="21" spans="1:8" s="31" customFormat="1" ht="12.75" customHeight="1">
      <c r="A21" s="53" t="s">
        <v>145</v>
      </c>
      <c r="B21" s="28">
        <v>2</v>
      </c>
      <c r="C21" s="28">
        <v>12</v>
      </c>
      <c r="D21" s="29">
        <f t="shared" si="0"/>
        <v>14</v>
      </c>
      <c r="E21" s="35"/>
      <c r="F21" s="30">
        <f t="shared" si="1"/>
        <v>14</v>
      </c>
    </row>
    <row r="22" spans="1:8" s="31" customFormat="1" ht="12.75" customHeight="1">
      <c r="A22" s="53" t="s">
        <v>146</v>
      </c>
      <c r="B22" s="28">
        <v>0</v>
      </c>
      <c r="C22" s="28">
        <v>7</v>
      </c>
      <c r="D22" s="29">
        <f t="shared" si="0"/>
        <v>7</v>
      </c>
      <c r="E22" s="35"/>
      <c r="F22" s="30">
        <f t="shared" si="1"/>
        <v>7</v>
      </c>
    </row>
    <row r="23" spans="1:8" s="31" customFormat="1">
      <c r="A23" s="54" t="s">
        <v>10</v>
      </c>
      <c r="B23" s="55">
        <f>SUM(B11:B22)</f>
        <v>51</v>
      </c>
      <c r="C23" s="55">
        <f>SUM(C11:C22)</f>
        <v>34</v>
      </c>
      <c r="D23" s="55">
        <f>SUM(D11:D22)</f>
        <v>85</v>
      </c>
      <c r="E23" s="55">
        <f>SUM(E11:E22)</f>
        <v>0</v>
      </c>
      <c r="F23" s="56">
        <f>SUM(F11:F22)</f>
        <v>85</v>
      </c>
    </row>
    <row r="24" spans="1:8">
      <c r="A24" s="39"/>
    </row>
    <row r="25" spans="1:8">
      <c r="A25" s="15" t="s">
        <v>147</v>
      </c>
    </row>
    <row r="26" spans="1:8">
      <c r="H26" s="57"/>
    </row>
  </sheetData>
  <mergeCells count="13">
    <mergeCell ref="A7:A10"/>
    <mergeCell ref="B7:F7"/>
    <mergeCell ref="B8:D8"/>
    <mergeCell ref="E8:E10"/>
    <mergeCell ref="F8:F10"/>
    <mergeCell ref="B9:B10"/>
    <mergeCell ref="C9:C10"/>
    <mergeCell ref="D9:D10"/>
    <mergeCell ref="A1:F1"/>
    <mergeCell ref="A2:F2"/>
    <mergeCell ref="A3:F3"/>
    <mergeCell ref="A5:F5"/>
    <mergeCell ref="E6:F6"/>
  </mergeCells>
  <printOptions horizontalCentered="1" verticalCentered="1"/>
  <pageMargins left="0.78749999999999998" right="0.39374999999999999" top="0.59027777777777801" bottom="0.59027777777777801" header="0.51180555555555496" footer="0.51180555555555496"/>
  <pageSetup paperSize="9" firstPageNumber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35"/>
  <sheetViews>
    <sheetView zoomScaleNormal="100" workbookViewId="0">
      <selection activeCell="A5" sqref="A5"/>
    </sheetView>
  </sheetViews>
  <sheetFormatPr defaultRowHeight="12.75"/>
  <cols>
    <col min="1" max="1" width="54.85546875" style="15" customWidth="1"/>
    <col min="2" max="2" width="17.7109375" style="16" customWidth="1"/>
    <col min="3" max="3" width="9.140625" style="15" customWidth="1"/>
    <col min="4" max="1025" width="9.140625" style="16" customWidth="1"/>
  </cols>
  <sheetData>
    <row r="1" spans="1:6" ht="12.75" customHeight="1">
      <c r="A1" s="14" t="s">
        <v>148</v>
      </c>
      <c r="B1" s="14"/>
    </row>
    <row r="2" spans="1:6" ht="12.75" customHeight="1">
      <c r="A2" s="18"/>
    </row>
    <row r="3" spans="1:6" ht="12.75" customHeight="1">
      <c r="A3" s="13" t="s">
        <v>1</v>
      </c>
      <c r="B3" s="13"/>
    </row>
    <row r="4" spans="1:6" ht="12.75" customHeight="1">
      <c r="A4" s="1"/>
      <c r="B4" s="1"/>
      <c r="C4" s="41"/>
      <c r="D4" s="41"/>
      <c r="E4" s="41"/>
      <c r="F4" s="41"/>
    </row>
    <row r="5" spans="1:6" s="15" customFormat="1" ht="12.75" customHeight="1">
      <c r="A5" s="83" t="s">
        <v>2</v>
      </c>
      <c r="B5" s="83"/>
    </row>
    <row r="6" spans="1:6" s="15" customFormat="1" ht="12.75" customHeight="1">
      <c r="A6" s="58"/>
      <c r="B6" s="58"/>
    </row>
    <row r="7" spans="1:6" s="52" customFormat="1" ht="76.5">
      <c r="A7" s="59"/>
      <c r="B7" s="21" t="s">
        <v>149</v>
      </c>
      <c r="C7" s="60"/>
    </row>
    <row r="8" spans="1:6" ht="12.75" customHeight="1">
      <c r="A8" s="53" t="s">
        <v>135</v>
      </c>
      <c r="B8" s="61" t="s">
        <v>117</v>
      </c>
    </row>
    <row r="9" spans="1:6" ht="12.75" customHeight="1">
      <c r="A9" s="53" t="s">
        <v>136</v>
      </c>
      <c r="B9" s="61" t="s">
        <v>117</v>
      </c>
    </row>
    <row r="10" spans="1:6" ht="12.75" customHeight="1">
      <c r="A10" s="53" t="s">
        <v>137</v>
      </c>
      <c r="B10" s="61" t="s">
        <v>117</v>
      </c>
    </row>
    <row r="11" spans="1:6" ht="12.75" customHeight="1">
      <c r="A11" s="53" t="s">
        <v>138</v>
      </c>
      <c r="B11" s="61" t="s">
        <v>117</v>
      </c>
    </row>
    <row r="12" spans="1:6" ht="12.75" customHeight="1">
      <c r="A12" s="53" t="s">
        <v>139</v>
      </c>
      <c r="B12" s="61" t="s">
        <v>117</v>
      </c>
    </row>
    <row r="13" spans="1:6" ht="12.75" customHeight="1">
      <c r="A13" s="53" t="s">
        <v>140</v>
      </c>
      <c r="B13" s="61" t="s">
        <v>117</v>
      </c>
    </row>
    <row r="14" spans="1:6" ht="12.75" customHeight="1">
      <c r="A14" s="53" t="s">
        <v>141</v>
      </c>
      <c r="B14" s="61" t="s">
        <v>117</v>
      </c>
    </row>
    <row r="15" spans="1:6" ht="12.75" customHeight="1">
      <c r="A15" s="53" t="s">
        <v>142</v>
      </c>
      <c r="B15" s="61" t="s">
        <v>117</v>
      </c>
    </row>
    <row r="16" spans="1:6" ht="12.75" customHeight="1">
      <c r="A16" s="53" t="s">
        <v>143</v>
      </c>
      <c r="B16" s="61" t="s">
        <v>117</v>
      </c>
    </row>
    <row r="17" spans="1:9" ht="12.75" customHeight="1">
      <c r="A17" s="53" t="s">
        <v>150</v>
      </c>
      <c r="B17" s="61" t="s">
        <v>117</v>
      </c>
    </row>
    <row r="18" spans="1:9" ht="12.75" customHeight="1">
      <c r="A18" s="53" t="s">
        <v>145</v>
      </c>
      <c r="B18" s="61" t="s">
        <v>117</v>
      </c>
    </row>
    <row r="19" spans="1:9" ht="12.75" customHeight="1">
      <c r="A19" s="53" t="s">
        <v>146</v>
      </c>
      <c r="B19" s="61" t="s">
        <v>117</v>
      </c>
    </row>
    <row r="20" spans="1:9">
      <c r="A20" s="54" t="s">
        <v>10</v>
      </c>
      <c r="B20" s="62" t="s">
        <v>117</v>
      </c>
    </row>
    <row r="21" spans="1:9">
      <c r="A21" s="39"/>
    </row>
    <row r="22" spans="1:9" s="64" customFormat="1">
      <c r="A22" s="63" t="s">
        <v>122</v>
      </c>
      <c r="B22" s="63"/>
      <c r="C22" s="63"/>
      <c r="D22" s="63"/>
      <c r="E22" s="63"/>
      <c r="F22" s="63"/>
    </row>
    <row r="23" spans="1:9" s="64" customFormat="1" ht="12.75" customHeight="1">
      <c r="A23" s="80" t="s">
        <v>123</v>
      </c>
      <c r="B23" s="80"/>
      <c r="C23" s="80"/>
      <c r="D23" s="80"/>
      <c r="E23" s="80"/>
      <c r="F23" s="80"/>
      <c r="G23" s="80"/>
      <c r="H23" s="80"/>
      <c r="I23" s="80"/>
    </row>
    <row r="24" spans="1:9">
      <c r="A24" s="80"/>
      <c r="B24" s="80"/>
      <c r="C24" s="80"/>
      <c r="D24" s="80"/>
      <c r="E24" s="80"/>
      <c r="F24" s="80"/>
      <c r="G24" s="80"/>
      <c r="H24" s="80"/>
      <c r="I24" s="80"/>
    </row>
    <row r="25" spans="1:9">
      <c r="A25" s="80"/>
      <c r="B25" s="80"/>
      <c r="C25" s="80"/>
      <c r="D25" s="80"/>
      <c r="E25" s="80"/>
      <c r="F25" s="80"/>
      <c r="G25" s="80"/>
      <c r="H25" s="80"/>
      <c r="I25" s="80"/>
    </row>
    <row r="26" spans="1:9">
      <c r="A26" s="80"/>
      <c r="B26" s="80"/>
      <c r="C26" s="80"/>
      <c r="D26" s="80"/>
      <c r="E26" s="80"/>
      <c r="F26" s="80"/>
      <c r="G26" s="80"/>
      <c r="H26" s="80"/>
      <c r="I26" s="80"/>
    </row>
    <row r="27" spans="1:9" ht="12.75" customHeight="1">
      <c r="A27" s="80" t="s">
        <v>124</v>
      </c>
      <c r="B27" s="80"/>
      <c r="C27" s="80"/>
      <c r="D27" s="80"/>
      <c r="E27" s="80"/>
      <c r="F27" s="80"/>
      <c r="G27" s="80"/>
      <c r="H27" s="80"/>
      <c r="I27" s="80"/>
    </row>
    <row r="28" spans="1:9">
      <c r="A28" s="80"/>
      <c r="B28" s="80"/>
      <c r="C28" s="80"/>
      <c r="D28" s="80"/>
      <c r="E28" s="80"/>
      <c r="F28" s="80"/>
      <c r="G28" s="80"/>
      <c r="H28" s="80"/>
      <c r="I28" s="80"/>
    </row>
    <row r="29" spans="1:9" ht="12.75" customHeight="1">
      <c r="A29" s="80" t="s">
        <v>125</v>
      </c>
      <c r="B29" s="80"/>
      <c r="C29" s="80"/>
      <c r="D29" s="80"/>
      <c r="E29" s="80"/>
      <c r="F29" s="80"/>
      <c r="G29" s="80"/>
      <c r="H29" s="80"/>
      <c r="I29" s="80"/>
    </row>
    <row r="30" spans="1:9">
      <c r="A30" s="80"/>
      <c r="B30" s="80"/>
      <c r="C30" s="80"/>
      <c r="D30" s="80"/>
      <c r="E30" s="80"/>
      <c r="F30" s="80"/>
      <c r="G30" s="80"/>
      <c r="H30" s="80"/>
      <c r="I30" s="80"/>
    </row>
    <row r="31" spans="1:9">
      <c r="A31" s="80"/>
      <c r="B31" s="80"/>
      <c r="C31" s="80"/>
      <c r="D31" s="80"/>
      <c r="E31" s="80"/>
      <c r="F31" s="80"/>
      <c r="G31" s="80"/>
      <c r="H31" s="80"/>
      <c r="I31" s="80"/>
    </row>
    <row r="32" spans="1:9" ht="12.75" customHeight="1">
      <c r="A32" s="80" t="s">
        <v>126</v>
      </c>
      <c r="B32" s="80"/>
      <c r="C32" s="80"/>
      <c r="D32" s="80"/>
      <c r="E32" s="80"/>
      <c r="F32" s="80"/>
      <c r="G32" s="80"/>
      <c r="H32" s="80"/>
      <c r="I32" s="80"/>
    </row>
    <row r="33" spans="1:9">
      <c r="A33" s="80"/>
      <c r="B33" s="80"/>
      <c r="C33" s="80"/>
      <c r="D33" s="80"/>
      <c r="E33" s="80"/>
      <c r="F33" s="80"/>
      <c r="G33" s="80"/>
      <c r="H33" s="80"/>
      <c r="I33" s="80"/>
    </row>
    <row r="34" spans="1:9">
      <c r="A34" s="80"/>
      <c r="B34" s="80"/>
      <c r="C34" s="80"/>
      <c r="D34" s="80"/>
      <c r="E34" s="80"/>
      <c r="F34" s="80"/>
      <c r="G34" s="80"/>
      <c r="H34" s="80"/>
      <c r="I34" s="80"/>
    </row>
    <row r="35" spans="1:9" s="16" customFormat="1">
      <c r="A35" s="15" t="s">
        <v>127</v>
      </c>
      <c r="B35" s="15"/>
      <c r="E35" s="40"/>
      <c r="F35" s="15"/>
    </row>
  </sheetData>
  <mergeCells count="8">
    <mergeCell ref="A27:I28"/>
    <mergeCell ref="A29:I31"/>
    <mergeCell ref="A32:I34"/>
    <mergeCell ref="A1:B1"/>
    <mergeCell ref="A3:B3"/>
    <mergeCell ref="A4:B4"/>
    <mergeCell ref="A5:B5"/>
    <mergeCell ref="A23:I26"/>
  </mergeCells>
  <printOptions horizontalCentered="1" verticalCentered="1"/>
  <pageMargins left="0.78749999999999998" right="0.59027777777777801" top="0.59027777777777801" bottom="0.59027777777777801" header="0.51180555555555496" footer="0.51180555555555496"/>
  <pageSetup paperSize="9" firstPageNumber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13"/>
  <sheetViews>
    <sheetView zoomScaleNormal="100" workbookViewId="0">
      <selection activeCell="A5" sqref="A5"/>
    </sheetView>
  </sheetViews>
  <sheetFormatPr defaultRowHeight="12.75"/>
  <cols>
    <col min="1" max="1" width="54.85546875" style="15" customWidth="1"/>
    <col min="2" max="2" width="17.7109375" style="16" customWidth="1"/>
    <col min="3" max="3" width="9.140625" style="15" customWidth="1"/>
    <col min="4" max="1025" width="9.140625" style="16" customWidth="1"/>
  </cols>
  <sheetData>
    <row r="1" spans="1:6" ht="12.75" customHeight="1">
      <c r="A1" s="14" t="s">
        <v>151</v>
      </c>
      <c r="B1" s="14"/>
    </row>
    <row r="2" spans="1:6" ht="12.75" customHeight="1">
      <c r="A2" s="18"/>
    </row>
    <row r="3" spans="1:6" ht="12.75" customHeight="1">
      <c r="A3" s="13" t="s">
        <v>1</v>
      </c>
      <c r="B3" s="13"/>
    </row>
    <row r="4" spans="1:6" ht="12.75" customHeight="1">
      <c r="A4" s="1"/>
      <c r="B4" s="1"/>
      <c r="C4" s="41"/>
      <c r="D4" s="41"/>
      <c r="E4" s="41"/>
      <c r="F4" s="41"/>
    </row>
    <row r="5" spans="1:6" s="15" customFormat="1" ht="12.75" customHeight="1">
      <c r="A5" s="83" t="s">
        <v>2</v>
      </c>
      <c r="B5" s="83"/>
    </row>
    <row r="6" spans="1:6" s="15" customFormat="1" ht="12.75" customHeight="1">
      <c r="A6" s="58"/>
      <c r="B6" s="58"/>
    </row>
    <row r="7" spans="1:6" s="52" customFormat="1">
      <c r="A7" s="59" t="s">
        <v>152</v>
      </c>
      <c r="B7" s="21" t="s">
        <v>130</v>
      </c>
      <c r="C7" s="60"/>
    </row>
    <row r="8" spans="1:6" ht="51">
      <c r="A8" s="53" t="s">
        <v>153</v>
      </c>
      <c r="B8" s="65">
        <v>0</v>
      </c>
    </row>
    <row r="9" spans="1:6" ht="51">
      <c r="A9" s="53" t="s">
        <v>154</v>
      </c>
      <c r="B9" s="65">
        <v>0</v>
      </c>
    </row>
    <row r="10" spans="1:6">
      <c r="A10" s="54" t="s">
        <v>10</v>
      </c>
      <c r="B10" s="66">
        <f>SUM(B8:B9)</f>
        <v>0</v>
      </c>
    </row>
    <row r="11" spans="1:6">
      <c r="A11" s="39"/>
    </row>
    <row r="12" spans="1:6" s="64" customFormat="1">
      <c r="A12" s="63" t="s">
        <v>155</v>
      </c>
      <c r="B12" s="63"/>
      <c r="C12" s="63"/>
      <c r="D12" s="63"/>
      <c r="E12" s="63"/>
      <c r="F12" s="63"/>
    </row>
    <row r="13" spans="1:6" s="64" customFormat="1">
      <c r="A13" s="67"/>
      <c r="B13" s="67"/>
      <c r="C13" s="67"/>
      <c r="D13" s="67"/>
      <c r="E13" s="67"/>
      <c r="F13" s="67"/>
    </row>
  </sheetData>
  <mergeCells count="4">
    <mergeCell ref="A1:B1"/>
    <mergeCell ref="A3:B3"/>
    <mergeCell ref="A4:B4"/>
    <mergeCell ref="A5:B5"/>
  </mergeCells>
  <printOptions horizontalCentered="1" verticalCentered="1"/>
  <pageMargins left="0.78749999999999998" right="0.59027777777777801" top="0.59027777777777801" bottom="0.59027777777777801" header="0.51180555555555496" footer="0.51180555555555496"/>
  <pageSetup paperSize="9" firstPageNumber="0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20"/>
  <sheetViews>
    <sheetView tabSelected="1" topLeftCell="B1" zoomScaleNormal="100" workbookViewId="0">
      <selection activeCell="M1" sqref="M1"/>
    </sheetView>
  </sheetViews>
  <sheetFormatPr defaultRowHeight="12.75"/>
  <cols>
    <col min="1" max="1" width="9.5703125" style="68" customWidth="1"/>
    <col min="2" max="2" width="46.42578125" style="68" customWidth="1"/>
    <col min="3" max="3" width="14.85546875" style="68" customWidth="1"/>
    <col min="4" max="4" width="14.5703125" style="68" customWidth="1"/>
    <col min="5" max="5" width="14.28515625" style="68" customWidth="1"/>
    <col min="6" max="6" width="13.85546875" style="68" customWidth="1"/>
    <col min="7" max="7" width="11.5703125" style="31"/>
    <col min="8" max="8" width="14.85546875" style="31" customWidth="1"/>
    <col min="9" max="9" width="13.85546875" style="31" customWidth="1"/>
    <col min="10" max="10" width="9.140625" style="68" customWidth="1"/>
    <col min="11" max="1025" width="9.140625" style="31" customWidth="1"/>
  </cols>
  <sheetData>
    <row r="1" spans="1:14" ht="12.75" customHeight="1">
      <c r="A1" s="14" t="s">
        <v>156</v>
      </c>
      <c r="B1" s="14"/>
      <c r="C1" s="14"/>
      <c r="D1" s="14"/>
      <c r="E1" s="14"/>
      <c r="F1" s="14"/>
      <c r="G1" s="14"/>
      <c r="H1" s="14"/>
      <c r="I1" s="14"/>
    </row>
    <row r="2" spans="1:14" ht="12.75" customHeight="1">
      <c r="A2" s="14"/>
      <c r="B2" s="14"/>
      <c r="C2" s="14"/>
      <c r="D2" s="14"/>
      <c r="E2" s="14"/>
      <c r="F2" s="14"/>
      <c r="G2" s="14"/>
      <c r="H2" s="14"/>
      <c r="I2" s="14"/>
    </row>
    <row r="3" spans="1:14" ht="12.75" customHeight="1">
      <c r="A3" s="13" t="s">
        <v>157</v>
      </c>
      <c r="B3" s="13"/>
      <c r="C3" s="13"/>
      <c r="D3" s="13"/>
      <c r="E3" s="13"/>
      <c r="F3" s="13"/>
      <c r="G3" s="13"/>
      <c r="H3" s="13"/>
      <c r="I3" s="13"/>
    </row>
    <row r="4" spans="1:14">
      <c r="A4" s="19"/>
      <c r="B4" s="19"/>
      <c r="C4" s="19"/>
      <c r="D4" s="19"/>
      <c r="E4" s="19"/>
      <c r="F4" s="19"/>
      <c r="G4" s="19"/>
      <c r="H4" s="19"/>
      <c r="I4" s="19"/>
    </row>
    <row r="5" spans="1:14" ht="12.75" customHeight="1">
      <c r="A5" s="12" t="s">
        <v>2</v>
      </c>
      <c r="B5" s="12"/>
      <c r="C5" s="12"/>
      <c r="D5" s="12"/>
      <c r="E5" s="12"/>
      <c r="F5" s="12"/>
      <c r="G5" s="12"/>
      <c r="H5" s="12"/>
      <c r="I5" s="12"/>
    </row>
    <row r="6" spans="1:14" ht="12.75" customHeight="1">
      <c r="A6" s="69"/>
      <c r="B6" s="69"/>
      <c r="C6" s="69"/>
      <c r="D6" s="69"/>
      <c r="E6" s="69"/>
      <c r="F6" s="81"/>
      <c r="G6" s="81"/>
      <c r="H6" s="81"/>
      <c r="I6" s="81"/>
    </row>
    <row r="7" spans="1:14" ht="12.75" customHeight="1">
      <c r="A7" s="11" t="s">
        <v>158</v>
      </c>
      <c r="B7" s="11"/>
      <c r="C7" s="10" t="s">
        <v>130</v>
      </c>
      <c r="D7" s="10"/>
      <c r="E7" s="10"/>
      <c r="F7" s="10"/>
      <c r="G7" s="10"/>
      <c r="H7" s="10"/>
      <c r="I7" s="10"/>
    </row>
    <row r="8" spans="1:14" ht="12.75" customHeight="1">
      <c r="A8" s="11"/>
      <c r="B8" s="11"/>
      <c r="C8" s="8" t="s">
        <v>159</v>
      </c>
      <c r="D8" s="8" t="s">
        <v>160</v>
      </c>
      <c r="E8" s="8" t="s">
        <v>161</v>
      </c>
      <c r="F8" s="8" t="s">
        <v>162</v>
      </c>
      <c r="G8" s="84" t="s">
        <v>163</v>
      </c>
      <c r="H8" s="84"/>
      <c r="I8" s="84"/>
    </row>
    <row r="9" spans="1:14">
      <c r="A9" s="22" t="s">
        <v>164</v>
      </c>
      <c r="B9" s="23" t="s">
        <v>165</v>
      </c>
      <c r="C9" s="8"/>
      <c r="D9" s="8"/>
      <c r="E9" s="8"/>
      <c r="F9" s="8"/>
      <c r="G9" s="23" t="s">
        <v>166</v>
      </c>
      <c r="H9" s="23" t="s">
        <v>167</v>
      </c>
      <c r="I9" s="25" t="s">
        <v>10</v>
      </c>
    </row>
    <row r="10" spans="1:14" ht="12.75" customHeight="1">
      <c r="A10" s="70"/>
      <c r="B10" s="71"/>
      <c r="C10" s="72">
        <f>'QUANTITATIVO FÍSICO DE PESSOAL'!E482+'CARGOS EM COMISSÃO'!D23-'CARGOS EM COMISSÃO'!D16-'CARGOS EM COMISSÃO'!D17-'CARGOS EM COMISSÃO'!D18-'CARGOS EM COMISSÃO'!D19-'CARGOS EM COMISSÃO'!D20</f>
        <v>888</v>
      </c>
      <c r="D10" s="72">
        <v>275</v>
      </c>
      <c r="E10" s="72">
        <f>C10</f>
        <v>888</v>
      </c>
      <c r="F10" s="72">
        <v>888</v>
      </c>
      <c r="G10" s="73">
        <v>816</v>
      </c>
      <c r="H10" s="73">
        <v>1673</v>
      </c>
      <c r="I10" s="30">
        <f>G10+H10</f>
        <v>2489</v>
      </c>
    </row>
    <row r="11" spans="1:14" ht="21.75" customHeight="1">
      <c r="A11" s="85" t="s">
        <v>10</v>
      </c>
      <c r="B11" s="85"/>
      <c r="C11" s="55">
        <f t="shared" ref="C11:I11" si="0">SUM(C10:C10)</f>
        <v>888</v>
      </c>
      <c r="D11" s="55">
        <f t="shared" si="0"/>
        <v>275</v>
      </c>
      <c r="E11" s="55">
        <f t="shared" si="0"/>
        <v>888</v>
      </c>
      <c r="F11" s="55">
        <f t="shared" si="0"/>
        <v>888</v>
      </c>
      <c r="G11" s="55">
        <f t="shared" si="0"/>
        <v>816</v>
      </c>
      <c r="H11" s="55">
        <f t="shared" si="0"/>
        <v>1673</v>
      </c>
      <c r="I11" s="56">
        <f t="shared" si="0"/>
        <v>2489</v>
      </c>
    </row>
    <row r="12" spans="1:14" ht="13.5" customHeight="1">
      <c r="A12" s="80" t="s">
        <v>168</v>
      </c>
      <c r="B12" s="80"/>
      <c r="C12" s="80"/>
      <c r="D12" s="80"/>
      <c r="E12" s="80"/>
      <c r="F12" s="80"/>
      <c r="G12" s="80"/>
      <c r="H12" s="80"/>
      <c r="I12" s="80"/>
    </row>
    <row r="13" spans="1:14" ht="12.75" customHeight="1">
      <c r="A13" s="86" t="s">
        <v>122</v>
      </c>
      <c r="B13" s="86"/>
      <c r="C13" s="86"/>
      <c r="D13" s="86"/>
      <c r="E13" s="86"/>
      <c r="F13" s="86"/>
      <c r="G13" s="86"/>
      <c r="H13" s="86"/>
      <c r="I13" s="86"/>
    </row>
    <row r="14" spans="1:14" s="31" customFormat="1" ht="12.75" customHeight="1">
      <c r="A14" s="80" t="s">
        <v>169</v>
      </c>
      <c r="B14" s="80"/>
      <c r="C14" s="80"/>
      <c r="D14" s="80"/>
      <c r="E14" s="80"/>
      <c r="F14" s="80"/>
      <c r="G14" s="80"/>
      <c r="H14" s="80"/>
      <c r="I14" s="80"/>
      <c r="K14" s="68"/>
      <c r="N14" s="68"/>
    </row>
    <row r="15" spans="1:14" s="31" customFormat="1" ht="31.5" customHeight="1">
      <c r="A15" s="87" t="s">
        <v>170</v>
      </c>
      <c r="B15" s="87"/>
      <c r="C15" s="74" t="s">
        <v>171</v>
      </c>
      <c r="D15" s="88" t="s">
        <v>172</v>
      </c>
      <c r="E15" s="88"/>
      <c r="F15" s="88"/>
      <c r="G15" s="88"/>
      <c r="H15" s="88"/>
      <c r="I15" s="88"/>
      <c r="K15" s="68"/>
      <c r="N15" s="68"/>
    </row>
    <row r="16" spans="1:14" s="31" customFormat="1" ht="13.5" customHeight="1">
      <c r="A16" s="89" t="s">
        <v>173</v>
      </c>
      <c r="B16" s="89"/>
      <c r="C16" s="75">
        <v>745.91</v>
      </c>
      <c r="D16" s="90" t="s">
        <v>174</v>
      </c>
      <c r="E16" s="90"/>
      <c r="F16" s="90"/>
      <c r="G16" s="90"/>
      <c r="H16" s="90"/>
      <c r="I16" s="90"/>
      <c r="K16" s="68"/>
      <c r="N16" s="68"/>
    </row>
    <row r="17" spans="1:14" s="31" customFormat="1" ht="12.75" customHeight="1">
      <c r="A17" s="89" t="s">
        <v>175</v>
      </c>
      <c r="B17" s="89"/>
      <c r="C17" s="75">
        <v>321</v>
      </c>
      <c r="D17" s="90" t="s">
        <v>176</v>
      </c>
      <c r="E17" s="90"/>
      <c r="F17" s="90"/>
      <c r="G17" s="90"/>
      <c r="H17" s="90"/>
      <c r="I17" s="90"/>
      <c r="K17" s="68"/>
      <c r="N17" s="68"/>
    </row>
    <row r="18" spans="1:14" s="31" customFormat="1" ht="12.75" customHeight="1">
      <c r="A18" s="89" t="s">
        <v>177</v>
      </c>
      <c r="B18" s="89"/>
      <c r="C18" s="76">
        <v>1011.56</v>
      </c>
      <c r="D18" s="90" t="s">
        <v>178</v>
      </c>
      <c r="E18" s="90"/>
      <c r="F18" s="90"/>
      <c r="G18" s="90"/>
      <c r="H18" s="90"/>
      <c r="I18" s="90"/>
      <c r="K18" s="68"/>
      <c r="N18" s="68"/>
    </row>
    <row r="19" spans="1:14" s="31" customFormat="1" ht="12.75" customHeight="1">
      <c r="A19" s="89" t="s">
        <v>179</v>
      </c>
      <c r="B19" s="89"/>
      <c r="C19" s="75">
        <v>246.01</v>
      </c>
      <c r="D19" s="90" t="s">
        <v>180</v>
      </c>
      <c r="E19" s="90"/>
      <c r="F19" s="90"/>
      <c r="G19" s="90"/>
      <c r="H19" s="90"/>
      <c r="I19" s="90"/>
      <c r="K19" s="68"/>
      <c r="N19" s="68"/>
    </row>
    <row r="20" spans="1:14" s="31" customFormat="1" ht="13.5" customHeight="1">
      <c r="A20" s="91" t="s">
        <v>181</v>
      </c>
      <c r="B20" s="91"/>
      <c r="C20" s="77">
        <v>477.43</v>
      </c>
      <c r="D20" s="92" t="s">
        <v>174</v>
      </c>
      <c r="E20" s="92"/>
      <c r="F20" s="92"/>
      <c r="G20" s="92"/>
      <c r="H20" s="92"/>
      <c r="I20" s="92"/>
      <c r="K20" s="68"/>
      <c r="N20" s="68"/>
    </row>
  </sheetData>
  <mergeCells count="28">
    <mergeCell ref="A19:B19"/>
    <mergeCell ref="D19:I19"/>
    <mergeCell ref="A20:B20"/>
    <mergeCell ref="D20:I20"/>
    <mergeCell ref="A16:B16"/>
    <mergeCell ref="D16:I16"/>
    <mergeCell ref="A17:B17"/>
    <mergeCell ref="D17:I17"/>
    <mergeCell ref="A18:B18"/>
    <mergeCell ref="D18:I18"/>
    <mergeCell ref="A11:B11"/>
    <mergeCell ref="A12:I12"/>
    <mergeCell ref="A13:I13"/>
    <mergeCell ref="A14:I14"/>
    <mergeCell ref="A15:B15"/>
    <mergeCell ref="D15:I15"/>
    <mergeCell ref="A7:B8"/>
    <mergeCell ref="C7:I7"/>
    <mergeCell ref="C8:C9"/>
    <mergeCell ref="D8:D9"/>
    <mergeCell ref="E8:E9"/>
    <mergeCell ref="F8:F9"/>
    <mergeCell ref="G8:I8"/>
    <mergeCell ref="A1:I1"/>
    <mergeCell ref="A2:I2"/>
    <mergeCell ref="A3:I3"/>
    <mergeCell ref="A5:I5"/>
    <mergeCell ref="F6:I6"/>
  </mergeCells>
  <printOptions horizontalCentered="1" verticalCentered="1"/>
  <pageMargins left="0.78749999999999998" right="0.39374999999999999" top="0.59027777777777801" bottom="0.590277777777778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14</vt:i4>
      </vt:variant>
    </vt:vector>
  </HeadingPairs>
  <TitlesOfParts>
    <vt:vector size="20" baseType="lpstr">
      <vt:lpstr>QUANTITATIVO FÍSICO DE PESSOAL</vt:lpstr>
      <vt:lpstr>REMUNERAÇÃO DE CARGO EFETIVO</vt:lpstr>
      <vt:lpstr>CARGOS EM COMISSÃO</vt:lpstr>
      <vt:lpstr>REMUNERAÇÃO DE COMISSIONADOS</vt:lpstr>
      <vt:lpstr>QUANTITATIVO TEMPORÁRIOS</vt:lpstr>
      <vt:lpstr>BENEFICIÁRIOS E DEPENDENTES</vt:lpstr>
      <vt:lpstr>'QUANTITATIVO FÍSICO DE PESSOAL'!Print_Titles_0</vt:lpstr>
      <vt:lpstr>'REMUNERAÇÃO DE CARGO EFETIVO'!Print_Titles_0</vt:lpstr>
      <vt:lpstr>'QUANTITATIVO FÍSICO DE PESSOAL'!Print_Titles_0_0</vt:lpstr>
      <vt:lpstr>'REMUNERAÇÃO DE CARGO EFETIVO'!Print_Titles_0_0</vt:lpstr>
      <vt:lpstr>'QUANTITATIVO FÍSICO DE PESSOAL'!Print_Titles_0_0_0</vt:lpstr>
      <vt:lpstr>'REMUNERAÇÃO DE CARGO EFETIVO'!Print_Titles_0_0_0</vt:lpstr>
      <vt:lpstr>'QUANTITATIVO FÍSICO DE PESSOAL'!Print_Titles_0_0_0_0</vt:lpstr>
      <vt:lpstr>'REMUNERAÇÃO DE CARGO EFETIVO'!Print_Titles_0_0_0_0</vt:lpstr>
      <vt:lpstr>'QUANTITATIVO FÍSICO DE PESSOAL'!Print_Titles_0_0_0_0_0</vt:lpstr>
      <vt:lpstr>'REMUNERAÇÃO DE CARGO EFETIVO'!Print_Titles_0_0_0_0_0</vt:lpstr>
      <vt:lpstr>'QUANTITATIVO FÍSICO DE PESSOAL'!Print_Titles_0_0_0_0_0_0</vt:lpstr>
      <vt:lpstr>'REMUNERAÇÃO DE CARGO EFETIVO'!Print_Titles_0_0_0_0_0_0</vt:lpstr>
      <vt:lpstr>'QUANTITATIVO FÍSICO DE PESSOAL'!Titulos_de_impressao</vt:lpstr>
      <vt:lpstr>'REMUNERAÇÃO DE CARGO EFETIVO'!Titulos_de_impressao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Eduardo Henrique Poblete Vidal</dc:creator>
  <dc:description/>
  <cp:lastModifiedBy>One Agency</cp:lastModifiedBy>
  <cp:revision>10</cp:revision>
  <cp:lastPrinted>2016-09-15T14:39:42Z</cp:lastPrinted>
  <dcterms:created xsi:type="dcterms:W3CDTF">2015-07-02T11:53:24Z</dcterms:created>
  <dcterms:modified xsi:type="dcterms:W3CDTF">2020-08-06T11:36:34Z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