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rreiras e Benefícios\Carreiras\RP2011\Quantitativo de Pessoal - SEGEP-MP\Dezembro de 2018\"/>
    </mc:Choice>
  </mc:AlternateContent>
  <bookViews>
    <workbookView xWindow="0" yWindow="0" windowWidth="38400" windowHeight="11730" tabRatio="953" activeTab="5"/>
  </bookViews>
  <sheets>
    <sheet name="QUANTITATIVO FÍSICO DE PESSOAL" sheetId="1" r:id="rId1"/>
    <sheet name="REMUNERAÇÃO DE CARGO EFETIVO" sheetId="4" r:id="rId2"/>
    <sheet name="CARGOS EM COMISSÃO" sheetId="7" r:id="rId3"/>
    <sheet name="REMUNERAÇÃO DE COMISSIONADOS" sheetId="8" r:id="rId4"/>
    <sheet name="QUANTITATIVO TEMPORÁRIOS" sheetId="11" r:id="rId5"/>
    <sheet name="BENEFICIÁRIOS E DEPENDENTES" sheetId="10" r:id="rId6"/>
  </sheets>
  <definedNames>
    <definedName name="_xlnm.Print_Titles" localSheetId="0">'QUANTITATIVO FÍSICO DE PESSOAL'!$7:$9</definedName>
    <definedName name="_xlnm.Print_Titles" localSheetId="1">'REMUNERAÇÃO DE CARGO EFETIVO'!$7:$10</definedName>
  </definedNames>
  <calcPr calcId="162913"/>
</workbook>
</file>

<file path=xl/calcChain.xml><?xml version="1.0" encoding="utf-8"?>
<calcChain xmlns="http://schemas.openxmlformats.org/spreadsheetml/2006/main">
  <c r="F266" i="1" l="1"/>
  <c r="F241" i="1"/>
  <c r="F103" i="1"/>
  <c r="F41" i="1"/>
  <c r="F468" i="1" l="1"/>
  <c r="D16" i="7" l="1"/>
  <c r="F16" i="7" s="1"/>
  <c r="E462" i="1" l="1"/>
  <c r="F462" i="1" s="1"/>
  <c r="E413" i="1"/>
  <c r="E195" i="1"/>
  <c r="E161" i="1"/>
  <c r="E110" i="1"/>
  <c r="F523" i="1" l="1"/>
  <c r="F429" i="1"/>
  <c r="F411" i="1"/>
  <c r="F409" i="1"/>
  <c r="F407" i="1"/>
  <c r="F348" i="1"/>
  <c r="F333" i="1"/>
  <c r="G333" i="1" s="1"/>
  <c r="E325" i="1"/>
  <c r="F323" i="1"/>
  <c r="F300" i="1"/>
  <c r="F298" i="1"/>
  <c r="F304" i="1"/>
  <c r="F294" i="1"/>
  <c r="F286" i="1"/>
  <c r="F277" i="1"/>
  <c r="F271" i="1"/>
  <c r="F263" i="1"/>
  <c r="F257" i="1"/>
  <c r="F225" i="1"/>
  <c r="F223" i="1"/>
  <c r="F222" i="1"/>
  <c r="F214" i="1"/>
  <c r="F204" i="1"/>
  <c r="F200" i="1"/>
  <c r="F193" i="1"/>
  <c r="F175" i="1"/>
  <c r="F163" i="1"/>
  <c r="F159" i="1"/>
  <c r="F157" i="1"/>
  <c r="F121" i="1"/>
  <c r="F107" i="1"/>
  <c r="F96" i="1"/>
  <c r="F89" i="1"/>
  <c r="F62" i="1"/>
  <c r="F58" i="1"/>
  <c r="F40" i="1"/>
  <c r="F16" i="1"/>
  <c r="F15" i="1"/>
  <c r="F330" i="1" l="1"/>
  <c r="F256" i="1"/>
  <c r="F522" i="1" l="1"/>
  <c r="F517" i="1"/>
  <c r="F513" i="1"/>
  <c r="F511" i="1"/>
  <c r="F458" i="1"/>
  <c r="F455" i="1"/>
  <c r="F451" i="1"/>
  <c r="F440" i="1"/>
  <c r="F436" i="1"/>
  <c r="F435" i="1"/>
  <c r="E26" i="1"/>
  <c r="E32" i="1"/>
  <c r="E44" i="1"/>
  <c r="E54" i="1"/>
  <c r="E74" i="1"/>
  <c r="E86" i="1"/>
  <c r="E154" i="1"/>
  <c r="E268" i="1"/>
  <c r="E273" i="1"/>
  <c r="E288" i="1"/>
  <c r="F423" i="1"/>
  <c r="E390" i="1"/>
  <c r="E427" i="1"/>
  <c r="F421" i="1"/>
  <c r="F400" i="1" l="1"/>
  <c r="F401" i="1"/>
  <c r="F392" i="1"/>
  <c r="F385" i="1"/>
  <c r="F382" i="1"/>
  <c r="F380" i="1"/>
  <c r="F379" i="1"/>
  <c r="F374" i="1"/>
  <c r="F373" i="1"/>
  <c r="F369" i="1"/>
  <c r="F367" i="1"/>
  <c r="F358" i="1"/>
  <c r="F350" i="1"/>
  <c r="F347" i="1"/>
  <c r="E338" i="1"/>
  <c r="F336" i="1"/>
  <c r="G336" i="1" s="1"/>
  <c r="E328" i="1"/>
  <c r="F326" i="1"/>
  <c r="G326" i="1" s="1"/>
  <c r="E310" i="1"/>
  <c r="F308" i="1"/>
  <c r="G308" i="1" s="1"/>
  <c r="F305" i="1"/>
  <c r="F293" i="1"/>
  <c r="F283" i="1"/>
  <c r="F275" i="1"/>
  <c r="F269" i="1"/>
  <c r="F265" i="1"/>
  <c r="F261" i="1"/>
  <c r="F248" i="1"/>
  <c r="F209" i="1"/>
  <c r="F205" i="1"/>
  <c r="F197" i="1"/>
  <c r="F191" i="1"/>
  <c r="F190" i="1"/>
  <c r="F182" i="1"/>
  <c r="F171" i="1"/>
  <c r="F168" i="1"/>
  <c r="F164" i="1"/>
  <c r="F156" i="1"/>
  <c r="F151" i="1" l="1"/>
  <c r="F149" i="1"/>
  <c r="F145" i="1"/>
  <c r="F113" i="1"/>
  <c r="F105" i="1"/>
  <c r="F102" i="1"/>
  <c r="F100" i="1"/>
  <c r="F99" i="1"/>
  <c r="F76" i="1"/>
  <c r="F69" i="1" l="1"/>
  <c r="F65" i="1"/>
  <c r="F56" i="1"/>
  <c r="F50" i="1"/>
  <c r="F47" i="1"/>
  <c r="F38" i="1"/>
  <c r="F36" i="1" l="1"/>
  <c r="F34" i="1"/>
  <c r="F29" i="1"/>
  <c r="F24" i="1"/>
  <c r="F22" i="1"/>
  <c r="F20" i="1"/>
  <c r="B10" i="11" l="1"/>
  <c r="F460" i="1" l="1"/>
  <c r="F452" i="1"/>
  <c r="F425" i="1"/>
  <c r="F505" i="1"/>
  <c r="E406" i="1"/>
  <c r="F404" i="1"/>
  <c r="G404" i="1" s="1"/>
  <c r="F388" i="1"/>
  <c r="E345" i="1"/>
  <c r="F345" i="1" s="1"/>
  <c r="F343" i="1"/>
  <c r="G343" i="1" s="1"/>
  <c r="E332" i="1"/>
  <c r="F332" i="1" s="1"/>
  <c r="F329" i="1"/>
  <c r="F169" i="1"/>
  <c r="E139" i="1"/>
  <c r="F139" i="1" s="1"/>
  <c r="F137" i="1"/>
  <c r="G137" i="1" s="1"/>
  <c r="F84" i="1"/>
  <c r="F51" i="1"/>
  <c r="F46" i="1"/>
  <c r="F406" i="1" l="1"/>
  <c r="E23" i="7"/>
  <c r="D11" i="7"/>
  <c r="C23" i="7"/>
  <c r="B23" i="7"/>
  <c r="F413" i="1"/>
  <c r="E279" i="1"/>
  <c r="F279" i="1" s="1"/>
  <c r="F33" i="1" l="1"/>
  <c r="F82" i="1"/>
  <c r="D12" i="7" l="1"/>
  <c r="D13" i="7"/>
  <c r="F13" i="7" s="1"/>
  <c r="D14" i="7"/>
  <c r="F14" i="7" s="1"/>
  <c r="D15" i="7"/>
  <c r="F15" i="7" s="1"/>
  <c r="D17" i="7"/>
  <c r="F17" i="7" s="1"/>
  <c r="D18" i="7"/>
  <c r="D19" i="7"/>
  <c r="F19" i="7" s="1"/>
  <c r="D20" i="7"/>
  <c r="F20" i="7" s="1"/>
  <c r="D21" i="7"/>
  <c r="F21" i="7" s="1"/>
  <c r="D22" i="7"/>
  <c r="F22" i="7" s="1"/>
  <c r="F11" i="7"/>
  <c r="F12" i="7" l="1"/>
  <c r="D23" i="7"/>
  <c r="F18" i="7"/>
  <c r="F23" i="7" l="1"/>
  <c r="F148" i="1"/>
  <c r="E527" i="1"/>
  <c r="F527" i="1" s="1"/>
  <c r="F526" i="1"/>
  <c r="G526" i="1" s="1"/>
  <c r="G527" i="1" s="1"/>
  <c r="E525" i="1"/>
  <c r="F525" i="1" s="1"/>
  <c r="F524" i="1"/>
  <c r="F521" i="1"/>
  <c r="E520" i="1"/>
  <c r="F520" i="1" s="1"/>
  <c r="F519" i="1"/>
  <c r="F518" i="1"/>
  <c r="F516" i="1"/>
  <c r="E515" i="1"/>
  <c r="F515" i="1" s="1"/>
  <c r="F514" i="1"/>
  <c r="F512" i="1"/>
  <c r="F510" i="1"/>
  <c r="E509" i="1"/>
  <c r="F509" i="1" s="1"/>
  <c r="F508" i="1"/>
  <c r="F507" i="1"/>
  <c r="E506" i="1"/>
  <c r="F506" i="1" s="1"/>
  <c r="E504" i="1"/>
  <c r="F504" i="1" s="1"/>
  <c r="F503" i="1"/>
  <c r="G503" i="1" s="1"/>
  <c r="G504" i="1" s="1"/>
  <c r="E502" i="1"/>
  <c r="F502" i="1" s="1"/>
  <c r="F501" i="1"/>
  <c r="F500" i="1"/>
  <c r="G500" i="1" s="1"/>
  <c r="E499" i="1"/>
  <c r="F498" i="1"/>
  <c r="G498" i="1" s="1"/>
  <c r="E497" i="1"/>
  <c r="F496" i="1"/>
  <c r="G496" i="1" s="1"/>
  <c r="E495" i="1"/>
  <c r="F494" i="1"/>
  <c r="G494" i="1" s="1"/>
  <c r="E493" i="1"/>
  <c r="F492" i="1"/>
  <c r="G492" i="1" s="1"/>
  <c r="E491" i="1"/>
  <c r="F491" i="1" s="1"/>
  <c r="F490" i="1"/>
  <c r="F489" i="1"/>
  <c r="E488" i="1"/>
  <c r="F487" i="1"/>
  <c r="G487" i="1" s="1"/>
  <c r="E486" i="1"/>
  <c r="F485" i="1"/>
  <c r="G485" i="1" s="1"/>
  <c r="E484" i="1"/>
  <c r="F483" i="1"/>
  <c r="G483" i="1" s="1"/>
  <c r="E482" i="1"/>
  <c r="F482" i="1" s="1"/>
  <c r="G482" i="1" s="1"/>
  <c r="F481" i="1"/>
  <c r="G481" i="1" s="1"/>
  <c r="E480" i="1"/>
  <c r="F480" i="1" s="1"/>
  <c r="F479" i="1"/>
  <c r="F478" i="1"/>
  <c r="E477" i="1"/>
  <c r="F477" i="1" s="1"/>
  <c r="G477" i="1" s="1"/>
  <c r="E474" i="1"/>
  <c r="F474" i="1" s="1"/>
  <c r="G474" i="1" s="1"/>
  <c r="E470" i="1"/>
  <c r="F470" i="1" s="1"/>
  <c r="F469" i="1"/>
  <c r="F467" i="1"/>
  <c r="F466" i="1"/>
  <c r="E465" i="1"/>
  <c r="F465" i="1" s="1"/>
  <c r="F464" i="1"/>
  <c r="F463" i="1"/>
  <c r="F461" i="1"/>
  <c r="F459" i="1"/>
  <c r="E457" i="1"/>
  <c r="F457" i="1" s="1"/>
  <c r="F456" i="1"/>
  <c r="F454" i="1"/>
  <c r="F453" i="1"/>
  <c r="F450" i="1"/>
  <c r="E449" i="1"/>
  <c r="F449" i="1" s="1"/>
  <c r="G449" i="1" s="1"/>
  <c r="E445" i="1"/>
  <c r="F445" i="1" s="1"/>
  <c r="F444" i="1"/>
  <c r="F443" i="1"/>
  <c r="F442" i="1"/>
  <c r="F441" i="1"/>
  <c r="F439" i="1"/>
  <c r="F438" i="1"/>
  <c r="F437" i="1"/>
  <c r="F434" i="1"/>
  <c r="E433" i="1"/>
  <c r="F433" i="1" s="1"/>
  <c r="F432" i="1"/>
  <c r="F431" i="1"/>
  <c r="F430" i="1"/>
  <c r="F428" i="1"/>
  <c r="F427" i="1"/>
  <c r="F426" i="1"/>
  <c r="F424" i="1"/>
  <c r="F422" i="1"/>
  <c r="E420" i="1"/>
  <c r="F420" i="1" s="1"/>
  <c r="F419" i="1"/>
  <c r="F418" i="1"/>
  <c r="E417" i="1"/>
  <c r="F417" i="1" s="1"/>
  <c r="F416" i="1"/>
  <c r="F415" i="1"/>
  <c r="F414" i="1"/>
  <c r="F412" i="1"/>
  <c r="G411" i="1" s="1"/>
  <c r="F410" i="1"/>
  <c r="F408" i="1"/>
  <c r="G408" i="1" s="1"/>
  <c r="F405" i="1"/>
  <c r="G405" i="1" s="1"/>
  <c r="G406" i="1" s="1"/>
  <c r="E403" i="1"/>
  <c r="F403" i="1" s="1"/>
  <c r="F402" i="1"/>
  <c r="F399" i="1"/>
  <c r="F398" i="1"/>
  <c r="G398" i="1" s="1"/>
  <c r="E398" i="1"/>
  <c r="E395" i="1"/>
  <c r="F395" i="1" s="1"/>
  <c r="F394" i="1"/>
  <c r="F393" i="1"/>
  <c r="F391" i="1"/>
  <c r="F390" i="1"/>
  <c r="F389" i="1"/>
  <c r="F387" i="1"/>
  <c r="F386" i="1"/>
  <c r="E384" i="1"/>
  <c r="F384" i="1" s="1"/>
  <c r="F383" i="1"/>
  <c r="F381" i="1"/>
  <c r="F378" i="1"/>
  <c r="E377" i="1"/>
  <c r="F377" i="1" s="1"/>
  <c r="F376" i="1"/>
  <c r="F375" i="1"/>
  <c r="F372" i="1"/>
  <c r="E371" i="1"/>
  <c r="F371" i="1" s="1"/>
  <c r="F370" i="1"/>
  <c r="F368" i="1"/>
  <c r="F366" i="1"/>
  <c r="E365" i="1"/>
  <c r="F365" i="1" s="1"/>
  <c r="G365" i="1" s="1"/>
  <c r="E361" i="1"/>
  <c r="F361" i="1" s="1"/>
  <c r="F360" i="1"/>
  <c r="F359" i="1"/>
  <c r="F357" i="1"/>
  <c r="E356" i="1"/>
  <c r="F356" i="1" s="1"/>
  <c r="F355" i="1"/>
  <c r="F354" i="1"/>
  <c r="F353" i="1"/>
  <c r="E352" i="1"/>
  <c r="F352" i="1" s="1"/>
  <c r="F351" i="1"/>
  <c r="F349" i="1"/>
  <c r="F346" i="1"/>
  <c r="F344" i="1"/>
  <c r="E342" i="1"/>
  <c r="F342" i="1" s="1"/>
  <c r="G342" i="1" s="1"/>
  <c r="E340" i="1"/>
  <c r="F340" i="1" s="1"/>
  <c r="G340" i="1" s="1"/>
  <c r="F337" i="1"/>
  <c r="G337" i="1" s="1"/>
  <c r="E335" i="1"/>
  <c r="F334" i="1"/>
  <c r="G334" i="1" s="1"/>
  <c r="F331" i="1"/>
  <c r="G329" i="1" s="1"/>
  <c r="F327" i="1"/>
  <c r="G327" i="1" s="1"/>
  <c r="F324" i="1"/>
  <c r="E322" i="1"/>
  <c r="F321" i="1"/>
  <c r="G321" i="1" s="1"/>
  <c r="G324" i="1" s="1"/>
  <c r="E320" i="1"/>
  <c r="F320" i="1" s="1"/>
  <c r="G320" i="1" s="1"/>
  <c r="G323" i="1" s="1"/>
  <c r="E318" i="1"/>
  <c r="F318" i="1" s="1"/>
  <c r="G318" i="1" s="1"/>
  <c r="E316" i="1"/>
  <c r="F316" i="1" s="1"/>
  <c r="G316" i="1" s="1"/>
  <c r="E314" i="1"/>
  <c r="F314" i="1" s="1"/>
  <c r="G314" i="1" s="1"/>
  <c r="E312" i="1"/>
  <c r="F311" i="1"/>
  <c r="G311" i="1" s="1"/>
  <c r="F309" i="1"/>
  <c r="G309" i="1" s="1"/>
  <c r="E307" i="1"/>
  <c r="F307" i="1" s="1"/>
  <c r="F306" i="1"/>
  <c r="F303" i="1"/>
  <c r="E302" i="1"/>
  <c r="F302" i="1" s="1"/>
  <c r="F301" i="1"/>
  <c r="F299" i="1"/>
  <c r="F297" i="1"/>
  <c r="E296" i="1"/>
  <c r="F296" i="1" s="1"/>
  <c r="F295" i="1"/>
  <c r="F292" i="1"/>
  <c r="E291" i="1"/>
  <c r="F291" i="1" s="1"/>
  <c r="F290" i="1"/>
  <c r="F289" i="1"/>
  <c r="F288" i="1"/>
  <c r="F287" i="1"/>
  <c r="F285" i="1"/>
  <c r="F284" i="1"/>
  <c r="E282" i="1"/>
  <c r="F282" i="1" s="1"/>
  <c r="F281" i="1"/>
  <c r="F280" i="1"/>
  <c r="F278" i="1"/>
  <c r="F276" i="1"/>
  <c r="F274" i="1"/>
  <c r="F273" i="1"/>
  <c r="F272" i="1"/>
  <c r="F270" i="1"/>
  <c r="F268" i="1"/>
  <c r="F267" i="1"/>
  <c r="F264" i="1"/>
  <c r="F262" i="1"/>
  <c r="F260" i="1"/>
  <c r="E259" i="1"/>
  <c r="F259" i="1" s="1"/>
  <c r="F258" i="1"/>
  <c r="F255" i="1"/>
  <c r="E254" i="1"/>
  <c r="F254" i="1" s="1"/>
  <c r="F253" i="1"/>
  <c r="F252" i="1"/>
  <c r="E251" i="1"/>
  <c r="F251" i="1" s="1"/>
  <c r="F250" i="1"/>
  <c r="F249" i="1"/>
  <c r="F247" i="1"/>
  <c r="E246" i="1"/>
  <c r="F246" i="1" s="1"/>
  <c r="G246" i="1" s="1"/>
  <c r="E243" i="1"/>
  <c r="F243" i="1" s="1"/>
  <c r="F242" i="1"/>
  <c r="F240" i="1"/>
  <c r="F239" i="1"/>
  <c r="E238" i="1"/>
  <c r="E235" i="1"/>
  <c r="E231" i="1"/>
  <c r="E227" i="1"/>
  <c r="F227" i="1" s="1"/>
  <c r="F226" i="1"/>
  <c r="F224" i="1"/>
  <c r="F221" i="1"/>
  <c r="E220" i="1"/>
  <c r="E216" i="1"/>
  <c r="F216" i="1" s="1"/>
  <c r="F215" i="1"/>
  <c r="F213" i="1"/>
  <c r="E212" i="1"/>
  <c r="F212" i="1" s="1"/>
  <c r="F211" i="1"/>
  <c r="F210" i="1"/>
  <c r="F208" i="1"/>
  <c r="E207" i="1"/>
  <c r="F207" i="1" s="1"/>
  <c r="F206" i="1"/>
  <c r="F203" i="1"/>
  <c r="E202" i="1"/>
  <c r="F202" i="1" s="1"/>
  <c r="F201" i="1"/>
  <c r="F199" i="1"/>
  <c r="F198" i="1"/>
  <c r="F196" i="1"/>
  <c r="F195" i="1"/>
  <c r="F194" i="1"/>
  <c r="G193" i="1" s="1"/>
  <c r="F192" i="1"/>
  <c r="F189" i="1"/>
  <c r="E188" i="1"/>
  <c r="E184" i="1"/>
  <c r="F184" i="1" s="1"/>
  <c r="F183" i="1"/>
  <c r="F181" i="1"/>
  <c r="F180" i="1"/>
  <c r="F179" i="1"/>
  <c r="E178" i="1"/>
  <c r="F178" i="1" s="1"/>
  <c r="F177" i="1"/>
  <c r="F176" i="1"/>
  <c r="F174" i="1"/>
  <c r="E173" i="1"/>
  <c r="F173" i="1" s="1"/>
  <c r="F172" i="1"/>
  <c r="F170" i="1"/>
  <c r="F167" i="1"/>
  <c r="E166" i="1"/>
  <c r="F165" i="1"/>
  <c r="F162" i="1"/>
  <c r="F161" i="1"/>
  <c r="F160" i="1"/>
  <c r="F158" i="1"/>
  <c r="F155" i="1"/>
  <c r="F153" i="1"/>
  <c r="F152" i="1"/>
  <c r="F150" i="1"/>
  <c r="E147" i="1"/>
  <c r="F147" i="1" s="1"/>
  <c r="F146" i="1"/>
  <c r="F144" i="1"/>
  <c r="E143" i="1"/>
  <c r="F143" i="1" s="1"/>
  <c r="F142" i="1"/>
  <c r="F141" i="1"/>
  <c r="F140" i="1"/>
  <c r="F138" i="1"/>
  <c r="E136" i="1"/>
  <c r="F136" i="1" s="1"/>
  <c r="F135" i="1"/>
  <c r="F134" i="1"/>
  <c r="F133" i="1"/>
  <c r="E132" i="1"/>
  <c r="F132" i="1" s="1"/>
  <c r="F131" i="1"/>
  <c r="F130" i="1"/>
  <c r="F129" i="1"/>
  <c r="F128" i="1"/>
  <c r="F127" i="1"/>
  <c r="F126" i="1"/>
  <c r="F125" i="1"/>
  <c r="E124" i="1"/>
  <c r="F124" i="1" s="1"/>
  <c r="F123" i="1"/>
  <c r="F122" i="1"/>
  <c r="F120" i="1"/>
  <c r="E119" i="1"/>
  <c r="F119" i="1" s="1"/>
  <c r="F118" i="1"/>
  <c r="F117" i="1"/>
  <c r="F116" i="1"/>
  <c r="E115" i="1"/>
  <c r="F115" i="1" s="1"/>
  <c r="F114" i="1"/>
  <c r="F112" i="1"/>
  <c r="F111" i="1"/>
  <c r="F109" i="1"/>
  <c r="F108" i="1"/>
  <c r="F106" i="1"/>
  <c r="F104" i="1"/>
  <c r="F101" i="1"/>
  <c r="F98" i="1"/>
  <c r="F97" i="1"/>
  <c r="E95" i="1"/>
  <c r="F95" i="1" s="1"/>
  <c r="F94" i="1"/>
  <c r="F93" i="1"/>
  <c r="F92" i="1"/>
  <c r="F91" i="1"/>
  <c r="F90" i="1"/>
  <c r="F88" i="1"/>
  <c r="F87" i="1"/>
  <c r="F86" i="1"/>
  <c r="F85" i="1"/>
  <c r="F83" i="1"/>
  <c r="F81" i="1"/>
  <c r="F80" i="1"/>
  <c r="F79" i="1"/>
  <c r="F78" i="1"/>
  <c r="F77" i="1"/>
  <c r="F75" i="1"/>
  <c r="F74" i="1"/>
  <c r="F73" i="1"/>
  <c r="F72" i="1"/>
  <c r="F71" i="1"/>
  <c r="F70" i="1"/>
  <c r="F68" i="1"/>
  <c r="E67" i="1"/>
  <c r="F67" i="1" s="1"/>
  <c r="F66" i="1"/>
  <c r="F64" i="1"/>
  <c r="F63" i="1"/>
  <c r="F61" i="1"/>
  <c r="E60" i="1"/>
  <c r="F60" i="1" s="1"/>
  <c r="F59" i="1"/>
  <c r="F57" i="1"/>
  <c r="F55" i="1"/>
  <c r="F54" i="1"/>
  <c r="F53" i="1"/>
  <c r="F52" i="1"/>
  <c r="F49" i="1"/>
  <c r="F48" i="1"/>
  <c r="F45" i="1"/>
  <c r="F44" i="1"/>
  <c r="F43" i="1"/>
  <c r="F42" i="1"/>
  <c r="F39" i="1"/>
  <c r="F37" i="1"/>
  <c r="F35" i="1"/>
  <c r="F32" i="1"/>
  <c r="F31" i="1"/>
  <c r="F30" i="1"/>
  <c r="F28" i="1"/>
  <c r="F27" i="1"/>
  <c r="F26" i="1"/>
  <c r="F25" i="1"/>
  <c r="F23" i="1"/>
  <c r="F21" i="1"/>
  <c r="F19" i="1"/>
  <c r="F18" i="1"/>
  <c r="F17" i="1"/>
  <c r="F14" i="1"/>
  <c r="E13" i="1"/>
  <c r="F12" i="1"/>
  <c r="G12" i="1" s="1"/>
  <c r="G13" i="1" s="1"/>
  <c r="E11" i="1"/>
  <c r="F10" i="1"/>
  <c r="G10" i="1" s="1"/>
  <c r="G11" i="1" s="1"/>
  <c r="G458" i="1" l="1"/>
  <c r="G462" i="1" s="1"/>
  <c r="F13" i="1"/>
  <c r="E528" i="1"/>
  <c r="C10" i="10" s="1"/>
  <c r="G413" i="1"/>
  <c r="F166" i="1"/>
  <c r="F11" i="1"/>
  <c r="G255" i="1"/>
  <c r="G259" i="1" s="1"/>
  <c r="G269" i="1"/>
  <c r="G283" i="1"/>
  <c r="G385" i="1"/>
  <c r="G421" i="1"/>
  <c r="G427" i="1" s="1"/>
  <c r="F188" i="1"/>
  <c r="G188" i="1" s="1"/>
  <c r="F220" i="1"/>
  <c r="G220" i="1" s="1"/>
  <c r="F235" i="1"/>
  <c r="G235" i="1" s="1"/>
  <c r="F310" i="1"/>
  <c r="G310" i="1" s="1"/>
  <c r="F312" i="1"/>
  <c r="G312" i="1" s="1"/>
  <c r="F322" i="1"/>
  <c r="G322" i="1" s="1"/>
  <c r="F325" i="1"/>
  <c r="G325" i="1" s="1"/>
  <c r="F328" i="1"/>
  <c r="G328" i="1" s="1"/>
  <c r="F484" i="1"/>
  <c r="G484" i="1" s="1"/>
  <c r="F486" i="1"/>
  <c r="G486" i="1" s="1"/>
  <c r="F488" i="1"/>
  <c r="G488" i="1" s="1"/>
  <c r="F110" i="1"/>
  <c r="F154" i="1"/>
  <c r="G154" i="1" s="1"/>
  <c r="F231" i="1"/>
  <c r="G231" i="1" s="1"/>
  <c r="F238" i="1"/>
  <c r="G238" i="1" s="1"/>
  <c r="F335" i="1"/>
  <c r="G335" i="1" s="1"/>
  <c r="F338" i="1"/>
  <c r="G338" i="1" s="1"/>
  <c r="G489" i="1"/>
  <c r="G491" i="1" s="1"/>
  <c r="F493" i="1"/>
  <c r="G493" i="1" s="1"/>
  <c r="F495" i="1"/>
  <c r="G495" i="1" s="1"/>
  <c r="F497" i="1"/>
  <c r="G497" i="1" s="1"/>
  <c r="F499" i="1"/>
  <c r="G499" i="1" s="1"/>
  <c r="G138" i="1"/>
  <c r="G139" i="1" s="1"/>
  <c r="G332" i="1"/>
  <c r="G418" i="1"/>
  <c r="G420" i="1" s="1"/>
  <c r="G434" i="1"/>
  <c r="G445" i="1" s="1"/>
  <c r="G344" i="1"/>
  <c r="G345" i="1" s="1"/>
  <c r="G260" i="1"/>
  <c r="G268" i="1" s="1"/>
  <c r="G33" i="1"/>
  <c r="G44" i="1" s="1"/>
  <c r="G87" i="1"/>
  <c r="G95" i="1" s="1"/>
  <c r="G144" i="1"/>
  <c r="G147" i="1" s="1"/>
  <c r="G167" i="1"/>
  <c r="G173" i="1" s="1"/>
  <c r="G516" i="1"/>
  <c r="G520" i="1" s="1"/>
  <c r="G450" i="1"/>
  <c r="G457" i="1" s="1"/>
  <c r="G120" i="1"/>
  <c r="G124" i="1" s="1"/>
  <c r="G125" i="1"/>
  <c r="G132" i="1" s="1"/>
  <c r="G133" i="1"/>
  <c r="G136" i="1" s="1"/>
  <c r="G274" i="1"/>
  <c r="G279" i="1" s="1"/>
  <c r="G280" i="1"/>
  <c r="G282" i="1" s="1"/>
  <c r="G478" i="1"/>
  <c r="G480" i="1" s="1"/>
  <c r="G521" i="1"/>
  <c r="G525" i="1" s="1"/>
  <c r="G14" i="1"/>
  <c r="G26" i="1" s="1"/>
  <c r="G75" i="1"/>
  <c r="G86" i="1" s="1"/>
  <c r="G162" i="1"/>
  <c r="G166" i="1" s="1"/>
  <c r="G196" i="1"/>
  <c r="G202" i="1" s="1"/>
  <c r="G221" i="1"/>
  <c r="G227" i="1" s="1"/>
  <c r="G239" i="1"/>
  <c r="G243" i="1" s="1"/>
  <c r="G289" i="1"/>
  <c r="G291" i="1" s="1"/>
  <c r="G501" i="1"/>
  <c r="G502" i="1" s="1"/>
  <c r="G505" i="1" s="1"/>
  <c r="G506" i="1" s="1"/>
  <c r="G27" i="1"/>
  <c r="G32" i="1" s="1"/>
  <c r="G45" i="1"/>
  <c r="G54" i="1" s="1"/>
  <c r="G203" i="1"/>
  <c r="G207" i="1" s="1"/>
  <c r="G208" i="1"/>
  <c r="G212" i="1" s="1"/>
  <c r="G213" i="1"/>
  <c r="G216" i="1" s="1"/>
  <c r="G366" i="1"/>
  <c r="G371" i="1" s="1"/>
  <c r="G372" i="1"/>
  <c r="G377" i="1" s="1"/>
  <c r="G378" i="1"/>
  <c r="G384" i="1" s="1"/>
  <c r="G399" i="1"/>
  <c r="G403" i="1" s="1"/>
  <c r="G116" i="1"/>
  <c r="G119" i="1" s="1"/>
  <c r="G174" i="1"/>
  <c r="G178" i="1" s="1"/>
  <c r="G292" i="1"/>
  <c r="G296" i="1" s="1"/>
  <c r="G428" i="1"/>
  <c r="G433" i="1" s="1"/>
  <c r="G252" i="1"/>
  <c r="G254" i="1" s="1"/>
  <c r="G466" i="1"/>
  <c r="G470" i="1" s="1"/>
  <c r="G68" i="1"/>
  <c r="G74" i="1" s="1"/>
  <c r="G140" i="1"/>
  <c r="G143" i="1" s="1"/>
  <c r="G179" i="1"/>
  <c r="G184" i="1" s="1"/>
  <c r="G189" i="1"/>
  <c r="G195" i="1" s="1"/>
  <c r="G273" i="1"/>
  <c r="G391" i="1"/>
  <c r="G395" i="1" s="1"/>
  <c r="G510" i="1"/>
  <c r="G515" i="1" s="1"/>
  <c r="G111" i="1"/>
  <c r="G115" i="1" s="1"/>
  <c r="G155" i="1"/>
  <c r="G161" i="1" s="1"/>
  <c r="G247" i="1"/>
  <c r="G251" i="1" s="1"/>
  <c r="G288" i="1"/>
  <c r="G346" i="1"/>
  <c r="G352" i="1" s="1"/>
  <c r="G353" i="1"/>
  <c r="G356" i="1" s="1"/>
  <c r="G357" i="1"/>
  <c r="G361" i="1" s="1"/>
  <c r="G414" i="1"/>
  <c r="G417" i="1" s="1"/>
  <c r="G507" i="1"/>
  <c r="G509" i="1" s="1"/>
  <c r="G297" i="1"/>
  <c r="G302" i="1" s="1"/>
  <c r="G303" i="1"/>
  <c r="G307" i="1" s="1"/>
  <c r="G390" i="1"/>
  <c r="G463" i="1"/>
  <c r="G465" i="1" s="1"/>
  <c r="G55" i="1"/>
  <c r="G60" i="1" s="1"/>
  <c r="G61" i="1"/>
  <c r="G67" i="1" s="1"/>
  <c r="F11" i="10"/>
  <c r="I10" i="10"/>
  <c r="I11" i="10" s="1"/>
  <c r="D11" i="10"/>
  <c r="G11" i="10"/>
  <c r="H11" i="10"/>
  <c r="F528" i="1" l="1"/>
  <c r="E10" i="10"/>
  <c r="E11" i="10" s="1"/>
  <c r="C11" i="10"/>
  <c r="G110" i="1"/>
  <c r="G528" i="1" s="1"/>
</calcChain>
</file>

<file path=xl/sharedStrings.xml><?xml version="1.0" encoding="utf-8"?>
<sst xmlns="http://schemas.openxmlformats.org/spreadsheetml/2006/main" count="1912" uniqueCount="205">
  <si>
    <t>DADOS DO CARGO</t>
  </si>
  <si>
    <t>ATIVO</t>
  </si>
  <si>
    <t>TOTAL</t>
  </si>
  <si>
    <t>PLANO/CARREIRA</t>
  </si>
  <si>
    <t>CLASSE</t>
  </si>
  <si>
    <t>PADRÃO/
NÍVEL/
REFERÊNCIA</t>
  </si>
  <si>
    <t>NÃO ESTÁVEIS</t>
  </si>
  <si>
    <t>SUBTOTAL</t>
  </si>
  <si>
    <t>TOTAL GERAL</t>
  </si>
  <si>
    <t>DESCRIÇÃO</t>
  </si>
  <si>
    <t>OBSERVAÇÕES:</t>
  </si>
  <si>
    <t>DENOMINAÇÃO / NÍVEL</t>
  </si>
  <si>
    <t>QUANTIDADE</t>
  </si>
  <si>
    <t>VAGO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</si>
  <si>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</si>
  <si>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</si>
  <si>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</si>
  <si>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</si>
  <si>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</si>
  <si>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</si>
  <si>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</si>
  <si>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</si>
  <si>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</si>
  <si>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</si>
  <si>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</si>
  <si>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</si>
  <si>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</si>
  <si>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</si>
  <si>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</si>
  <si>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</si>
  <si>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</si>
  <si>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</si>
  <si>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NÍVEL ESCOLARIDADE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</si>
  <si>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</si>
  <si>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PROESU Administrador</t>
  </si>
  <si>
    <t>Ensino Superior</t>
  </si>
  <si>
    <t>A</t>
  </si>
  <si>
    <t>B</t>
  </si>
  <si>
    <t>C</t>
  </si>
  <si>
    <t>D</t>
  </si>
  <si>
    <t>E</t>
  </si>
  <si>
    <t>F</t>
  </si>
  <si>
    <t>G</t>
  </si>
  <si>
    <t>Assistente</t>
  </si>
  <si>
    <t>Assessor</t>
  </si>
  <si>
    <t>Gerente</t>
  </si>
  <si>
    <t>Gerente Geral</t>
  </si>
  <si>
    <t>Auditor Geral</t>
  </si>
  <si>
    <t>Assessor da Diretoria Executiva</t>
  </si>
  <si>
    <t>PROESU Advogado</t>
  </si>
  <si>
    <t>PROESU Analista de Sistemas</t>
  </si>
  <si>
    <t>PROESU Assistente Especializado</t>
  </si>
  <si>
    <t>PROESU Assistente Social</t>
  </si>
  <si>
    <t>PROESU Auditor</t>
  </si>
  <si>
    <t>PROESU Auditor da Garantia da Qualidade</t>
  </si>
  <si>
    <t>PROESU Contador</t>
  </si>
  <si>
    <t>PROESU Economista</t>
  </si>
  <si>
    <t>PROESU Engenheiro</t>
  </si>
  <si>
    <t>PROESU Médico</t>
  </si>
  <si>
    <t>PROESU Pedagogo</t>
  </si>
  <si>
    <t>PROIND Afiador de Ferramentas</t>
  </si>
  <si>
    <t>Ensino Fundamental</t>
  </si>
  <si>
    <t>PROIND Ajudante</t>
  </si>
  <si>
    <t>PROIND Ajustador Mecânico</t>
  </si>
  <si>
    <t>PROIND Ajustador Mecânico Especializado</t>
  </si>
  <si>
    <t>Ensino Médio</t>
  </si>
  <si>
    <t>H</t>
  </si>
  <si>
    <t>I</t>
  </si>
  <si>
    <t>PROIND Arquivista Técnico</t>
  </si>
  <si>
    <t>PROIND Caldeireiro</t>
  </si>
  <si>
    <t>PROIND Caldeireiro Especializado</t>
  </si>
  <si>
    <t>PROIND Desenhista</t>
  </si>
  <si>
    <t>PROIND Desenhista-Projetista</t>
  </si>
  <si>
    <t>Ensino Médio Técnico</t>
  </si>
  <si>
    <t>PROIND Eletricista Industrial</t>
  </si>
  <si>
    <t>PROIND Fresador</t>
  </si>
  <si>
    <t>PROIND Inspetor de Controle da Qualidade</t>
  </si>
  <si>
    <t>PROIND Instrutor de Treinamento</t>
  </si>
  <si>
    <t>PROIND Maçariqueiro</t>
  </si>
  <si>
    <t>PROIND Maçariqueiro Especializado</t>
  </si>
  <si>
    <t>PROIND Mecânico de Manutenção</t>
  </si>
  <si>
    <t>PROIND Operador de Jateamento e Pintura</t>
  </si>
  <si>
    <t>PROIND Operador de Máquina de Conformação</t>
  </si>
  <si>
    <t>PROIND Operador de Máquina de Conformação Especializado</t>
  </si>
  <si>
    <t>PROIND Operador de Máquinas Especializado</t>
  </si>
  <si>
    <t>J</t>
  </si>
  <si>
    <t>PROIND Operador de Movimentação de Carga Especializado</t>
  </si>
  <si>
    <t>PROIND Operador de Movimentação de Carga</t>
  </si>
  <si>
    <t>PROIND Operador de Tratamento Térmico</t>
  </si>
  <si>
    <t>PROIND Operador de Tratamento Térmico Especializado</t>
  </si>
  <si>
    <t>PROIND Operador de Utilidades Industriais</t>
  </si>
  <si>
    <t>PROIND Operador de Utilidades Industriais Especializado</t>
  </si>
  <si>
    <t>PROIND Projetista</t>
  </si>
  <si>
    <t>K</t>
  </si>
  <si>
    <t>PROIND Soldador</t>
  </si>
  <si>
    <t>PROIND Soldador Especializado</t>
  </si>
  <si>
    <t>PROIND Supervisor de Caldeiraria</t>
  </si>
  <si>
    <t>PROIND Supervisor de Conformação</t>
  </si>
  <si>
    <t>PROIND Supervisor de Corte</t>
  </si>
  <si>
    <t>PROIND Supervisor de Jateamento e Pintura</t>
  </si>
  <si>
    <t>PROIND Supervisor de Movimentação de Carga</t>
  </si>
  <si>
    <t>PROIND Supervisor de Soldagem</t>
  </si>
  <si>
    <t>PROIND Supervisor de Traçagem</t>
  </si>
  <si>
    <t>Supervisor de Tratamento Térmico</t>
  </si>
  <si>
    <t>PROIND Supervisor de Utilidades Industriais</t>
  </si>
  <si>
    <t>PROIND Técnico de Controle da Qualidade</t>
  </si>
  <si>
    <t>Técnico em Meio Ambiente</t>
  </si>
  <si>
    <t>PROIND Técnico em Eletricidade</t>
  </si>
  <si>
    <t>PROIND Técnico em Mecânica</t>
  </si>
  <si>
    <t>PROIND Técnico em Métodos e Processos</t>
  </si>
  <si>
    <t>PROIND Técnico em Planejamento</t>
  </si>
  <si>
    <t>PROIND Técnico em Segurança do Trabalho</t>
  </si>
  <si>
    <t>PROIND Técnico Industrial</t>
  </si>
  <si>
    <t>PROIND Torneiro Mecânico</t>
  </si>
  <si>
    <t>PROIND Traçador</t>
  </si>
  <si>
    <t>PROIND Traçador Especializado</t>
  </si>
  <si>
    <t>PROSAL Almoxarife</t>
  </si>
  <si>
    <t>PROSAL Apontador de Produção</t>
  </si>
  <si>
    <t>PROSAL Auxiliar de Administração</t>
  </si>
  <si>
    <t>PROSAL Auxiliar de Pessoal</t>
  </si>
  <si>
    <t>PROSAL Comprador</t>
  </si>
  <si>
    <t>PROSAL Inspetor de Segurança Patrimonial</t>
  </si>
  <si>
    <t>PROSAL Motorista</t>
  </si>
  <si>
    <t>PROSAL Supervisor de Administração</t>
  </si>
  <si>
    <t>PROSAL Supervisor de Almoxarifado</t>
  </si>
  <si>
    <t>PROSAL Supervisor de Finanças</t>
  </si>
  <si>
    <t>PROSAL Supervisor de Manutenção Cívil</t>
  </si>
  <si>
    <t>PROSAL Supervisor de Protocolo</t>
  </si>
  <si>
    <t>PROSAL Supervisor de Patrimonio</t>
  </si>
  <si>
    <t>PROSAL Supervisor de Pessoal</t>
  </si>
  <si>
    <t>PROSAL Supervisor de Segurança Patrimonial</t>
  </si>
  <si>
    <t>PROSAL Supervisor de Serviços Gerais</t>
  </si>
  <si>
    <t>PROSAL Supervisor de Tesouraria</t>
  </si>
  <si>
    <t>PROSAL Supervisor de Transporte</t>
  </si>
  <si>
    <t>PROSAL Técnico em Contabilidade</t>
  </si>
  <si>
    <t>PROSAL Técnico em Enfermagem</t>
  </si>
  <si>
    <t>PROSAL Técnico em Informática</t>
  </si>
  <si>
    <t>PROSAL Técnico em Secretariado</t>
  </si>
  <si>
    <t>PROIND Técnico de Garantia da Qualidade</t>
  </si>
  <si>
    <t>PROIND Técnico de Meio Ambiente</t>
  </si>
  <si>
    <t>PROIND Técnico de Eletrônica</t>
  </si>
  <si>
    <t>PROIND Técnico em Eletronica</t>
  </si>
  <si>
    <t>Art. 458 Consolidação das Leis do Trabalho - Decreto Lei 5452/43</t>
  </si>
  <si>
    <t>Decreto nº 977, de 10 de setembro de 1993</t>
  </si>
  <si>
    <t>Lei nº 7.418, de 16 de dezembro de 1985</t>
  </si>
  <si>
    <t>Lei nº 7.855, de 24 de outubro de 1989</t>
  </si>
  <si>
    <t>PROESU Nutricionista</t>
  </si>
  <si>
    <t>QUANTITATIVO FÍSICO DE PESSOAL</t>
  </si>
  <si>
    <t>QUANTITATIVO DE CARGOS EM COMISSÃO E FUNÇÃO DE CONFIANÇA</t>
  </si>
  <si>
    <t>REMUNERAÇÃO DE CARGOS EM COMISSÃO E FUNÇÃO DE CONFIANÇA</t>
  </si>
  <si>
    <r>
      <t xml:space="preserve">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</si>
  <si>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REMUNERAÇÃO/SUBSÍDIO DE CARGO EFETIVO/POSTO/GRADUAÇÃO</t>
  </si>
  <si>
    <t>PROSAL Supervisor de Compras</t>
  </si>
  <si>
    <t>Conselho de Administração</t>
  </si>
  <si>
    <t>Conselho de Finanças</t>
  </si>
  <si>
    <t>Diretor</t>
  </si>
  <si>
    <t>Presidente</t>
  </si>
  <si>
    <t>Presidênte</t>
  </si>
  <si>
    <t>CARCOS Secretária da Diretoria</t>
  </si>
  <si>
    <t>ÚNICO</t>
  </si>
  <si>
    <t>CARCOS Secretária da Presidência</t>
  </si>
  <si>
    <t>OCUPADO</t>
  </si>
  <si>
    <t>COM VÍNCULO EMPREGATÍCIO</t>
  </si>
  <si>
    <t>SEM VÍNCULO EMPREGATÍCIO</t>
  </si>
  <si>
    <t>VENCIMENTO BÁSICO/
SUBSÍDIO *</t>
  </si>
  <si>
    <t>*</t>
  </si>
  <si>
    <t>GRATIFICAÇÕES INERENTES AO 
CARGO EM COMISSÃO/
FUNÇÃO DE CONFIANÇA *</t>
  </si>
  <si>
    <t>PODER EXECUTIVO / MCTI / NUCLEP</t>
  </si>
  <si>
    <t>PROSAL Supervisor de Custos</t>
  </si>
  <si>
    <t>PROSAL Supervisor de Telecomunicações</t>
  </si>
  <si>
    <t>PROESO Engenheiro</t>
  </si>
  <si>
    <t>PROIND Ferramenteiro</t>
  </si>
  <si>
    <t>PROIND Mandrilador</t>
  </si>
  <si>
    <t>PROIND Mecânico de Refrigeração</t>
  </si>
  <si>
    <t>PROIND Operador de Furadeira / Plaina</t>
  </si>
  <si>
    <t>PROIND Operador de Jateamento</t>
  </si>
  <si>
    <t>PROIND Operador de Jateamento e Pintura Especializado</t>
  </si>
  <si>
    <t>PROIND Supervisor de Controle da Qualidade</t>
  </si>
  <si>
    <t>PROIND Supervisor de Garantia da Qualidade</t>
  </si>
  <si>
    <t>PROIND Supervisor de Manutenção Elétrica</t>
  </si>
  <si>
    <t>PROIND Supervisor de Manutenção Mecânica</t>
  </si>
  <si>
    <t>PROIND Supervisor de Treinamento</t>
  </si>
  <si>
    <t>PROIND Supervisor de Usinagem</t>
  </si>
  <si>
    <t>Técnico de Metalurgia</t>
  </si>
  <si>
    <t>PROIND Técnico de Química</t>
  </si>
  <si>
    <t>PROSAL Auxiliar de Finanças</t>
  </si>
  <si>
    <t>PROSAL Operador de Computador</t>
  </si>
  <si>
    <t>PROSAL Programador de Computador</t>
  </si>
  <si>
    <t>PROIND Supervisor de Tratamento Térmico</t>
  </si>
  <si>
    <t>PROESU Médico Auditor</t>
  </si>
  <si>
    <t xml:space="preserve">Ensino Médio </t>
  </si>
  <si>
    <t>OBS:</t>
  </si>
  <si>
    <t>* Informação restrita</t>
  </si>
  <si>
    <t>1) Esclarecemos que a NUCLEP, por se tratar de sociedade de economia mista considerada estratégica pelo governo, possui a opção de não publicar os dados referentes a remuneração, cargos e funções, com respaldo no Decreto 7.724, publicado em 16/05/2012, que assegura que a divulgação de informações das sociedades de economia mista em regime de concorrência, estará submetida às normas da Comissão de Valores Mobiliários (CVM), a fim de assegurar sua competitividade, governança corporativa e, quando houver, os interesses de acionistas minoritários.</t>
  </si>
  <si>
    <t>4) Desta forma, considerando que as normas da CVM obrigam a divulgação ao mercado apenas da remuneração individual máxima, média e mínima dos membros da Diretoria, do Conselho de Administração e do Conselho Fiscal, tem-se que, sob o prisma da legislação vigente, qualquer divulgação de remuneração fora desses parâmetros será prejudicial aos interesses da Companhia, e, em última análise, aos interesses de seu controlador, a União.</t>
  </si>
  <si>
    <t xml:space="preserve">2) Ademais, o artigo 6º da Portaria Interministerial 233, publicada pelo Ministério do Planejamento em 25/05/2012, garantiu que as sociedades de economia mista que atuam em regime de concorrência não são obrigadas a disponibilizar as informações. </t>
  </si>
  <si>
    <t>3) “Art. 6º As empresas públicas, sociedades de economia mista e demais entidades controladas pela União que não atuam em regime de concorrência, não sujeitas ao disposto no art. 173 da Constituição, deverão disponibilizar as informações de seus empregados e administradores em seus sítios na Internet, não sendo necessária a publicação no Portal da Transparência de que trata o § 1º do art. 1º.</t>
  </si>
  <si>
    <t>QUANTITATIVO FÍSICO DE PESSOAL CONTRATADO TEMPORARIAMENTE</t>
  </si>
  <si>
    <t>ESPECIFICAÇÃO DA NATUREZA DA DESPESA</t>
  </si>
  <si>
    <t>Pessoal contratado por tempo determinado que visa à substituição de servidores públicos
(Classificável como Grupo de Natureza de Despesa - GND "1 - Pessoal e Encargos Sociais")</t>
  </si>
  <si>
    <t>Pessoal Contratado por tempo determinado que não visa à substituição de servidores públicos
(Classificável como Grupo de Natureza de Despesa - GND "3 - Outras Despesas Correntes"</t>
  </si>
  <si>
    <t>FONTES:</t>
  </si>
  <si>
    <t>Comitê de Auditoria</t>
  </si>
  <si>
    <t>POSIÇÃO: DEZEMBRO / 2018</t>
  </si>
  <si>
    <t>Consultor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</si>
</sst>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0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37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59" fillId="0" borderId="0" applyBorder="0" applyAlignment="0" applyProtection="0"/>
    <xf numFmtId="165" fontId="59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59" fillId="0" borderId="0" applyFill="0" applyBorder="0" applyAlignment="0" applyProtection="0"/>
    <xf numFmtId="0" fontId="59" fillId="0" borderId="0" applyFill="0" applyBorder="0" applyAlignment="0" applyProtection="0"/>
    <xf numFmtId="170" fontId="59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59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2" fillId="0" borderId="0"/>
    <xf numFmtId="176" fontId="59" fillId="0" borderId="0" applyFill="0" applyBorder="0" applyAlignment="0" applyProtection="0"/>
    <xf numFmtId="165" fontId="59" fillId="0" borderId="0"/>
    <xf numFmtId="0" fontId="59" fillId="0" borderId="0"/>
    <xf numFmtId="165" fontId="59" fillId="0" borderId="0"/>
    <xf numFmtId="165" fontId="34" fillId="0" borderId="0"/>
    <xf numFmtId="165" fontId="5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72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372" applyNumberFormat="1" applyFont="1" applyFill="1" applyBorder="1" applyAlignment="1" applyProtection="1"/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0" fontId="52" fillId="0" borderId="0" xfId="0" applyFont="1" applyBorder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6" fillId="0" borderId="0" xfId="0" applyFont="1"/>
    <xf numFmtId="0" fontId="55" fillId="0" borderId="0" xfId="0" applyFont="1" applyBorder="1" applyAlignment="1"/>
    <xf numFmtId="0" fontId="54" fillId="0" borderId="0" xfId="0" applyFont="1" applyBorder="1" applyAlignment="1"/>
    <xf numFmtId="0" fontId="52" fillId="0" borderId="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8" borderId="17" xfId="0" applyFont="1" applyFill="1" applyBorder="1" applyAlignment="1">
      <alignment horizontal="center" vertical="center" wrapText="1"/>
    </xf>
    <xf numFmtId="4" fontId="52" fillId="0" borderId="0" xfId="0" applyNumberFormat="1" applyFont="1"/>
    <xf numFmtId="0" fontId="0" fillId="0" borderId="0" xfId="0" applyAlignment="1">
      <alignment horizontal="center" vertical="center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180" fontId="52" fillId="8" borderId="20" xfId="372" applyNumberFormat="1" applyFont="1" applyFill="1" applyBorder="1" applyAlignment="1" applyProtection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180" fontId="52" fillId="0" borderId="19" xfId="372" applyNumberFormat="1" applyFont="1" applyFill="1" applyBorder="1" applyAlignment="1" applyProtection="1">
      <alignment horizontal="center" vertical="center" wrapText="1"/>
    </xf>
    <xf numFmtId="180" fontId="53" fillId="8" borderId="22" xfId="372" applyNumberFormat="1" applyFont="1" applyFill="1" applyBorder="1" applyAlignment="1" applyProtection="1">
      <alignment horizontal="center" vertical="center" wrapText="1"/>
    </xf>
    <xf numFmtId="180" fontId="53" fillId="8" borderId="23" xfId="372" applyNumberFormat="1" applyFont="1" applyFill="1" applyBorder="1" applyAlignment="1" applyProtection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180" fontId="52" fillId="0" borderId="20" xfId="372" applyNumberFormat="1" applyFont="1" applyFill="1" applyBorder="1" applyAlignment="1" applyProtection="1">
      <alignment horizontal="center" wrapText="1"/>
    </xf>
    <xf numFmtId="0" fontId="55" fillId="8" borderId="25" xfId="0" applyFont="1" applyFill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wrapText="1"/>
    </xf>
    <xf numFmtId="2" fontId="54" fillId="0" borderId="17" xfId="0" applyNumberFormat="1" applyFont="1" applyBorder="1" applyAlignment="1">
      <alignment horizontal="center" vertical="center" wrapText="1"/>
    </xf>
    <xf numFmtId="2" fontId="54" fillId="0" borderId="22" xfId="0" applyNumberFormat="1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/>
    </xf>
    <xf numFmtId="180" fontId="53" fillId="8" borderId="28" xfId="372" applyNumberFormat="1" applyFont="1" applyFill="1" applyBorder="1" applyAlignment="1" applyProtection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0" borderId="28" xfId="372" applyNumberFormat="1" applyFont="1" applyFill="1" applyBorder="1" applyAlignment="1" applyProtection="1">
      <alignment horizontal="center" vertical="center" wrapText="1"/>
    </xf>
    <xf numFmtId="180" fontId="52" fillId="8" borderId="28" xfId="372" applyNumberFormat="1" applyFont="1" applyFill="1" applyBorder="1" applyAlignment="1" applyProtection="1">
      <alignment horizontal="center" vertical="center" wrapText="1"/>
    </xf>
    <xf numFmtId="180" fontId="53" fillId="8" borderId="29" xfId="372" applyNumberFormat="1" applyFont="1" applyFill="1" applyBorder="1" applyAlignment="1" applyProtection="1">
      <alignment horizontal="center" vertical="center" wrapText="1"/>
    </xf>
    <xf numFmtId="4" fontId="53" fillId="8" borderId="29" xfId="0" applyNumberFormat="1" applyFont="1" applyFill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right" vertical="center" wrapText="1"/>
    </xf>
    <xf numFmtId="180" fontId="52" fillId="0" borderId="17" xfId="372" applyNumberFormat="1" applyFont="1" applyFill="1" applyBorder="1" applyAlignment="1" applyProtection="1">
      <alignment horizontal="right" vertical="center" wrapText="1"/>
    </xf>
    <xf numFmtId="180" fontId="52" fillId="8" borderId="29" xfId="372" applyNumberFormat="1" applyFont="1" applyFill="1" applyBorder="1" applyAlignment="1" applyProtection="1">
      <alignment vertical="center" wrapText="1"/>
    </xf>
    <xf numFmtId="4" fontId="52" fillId="0" borderId="29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0" fontId="52" fillId="0" borderId="0" xfId="0" applyFont="1" applyFill="1"/>
    <xf numFmtId="0" fontId="52" fillId="0" borderId="0" xfId="0" applyFont="1" applyFill="1" applyAlignment="1">
      <alignment horizontal="center" vertical="center" wrapText="1"/>
    </xf>
    <xf numFmtId="180" fontId="53" fillId="0" borderId="28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wrapText="1"/>
    </xf>
    <xf numFmtId="0" fontId="52" fillId="0" borderId="32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180" fontId="52" fillId="24" borderId="23" xfId="372" applyNumberFormat="1" applyFont="1" applyFill="1" applyBorder="1" applyAlignment="1" applyProtection="1">
      <alignment horizontal="center" wrapText="1"/>
    </xf>
    <xf numFmtId="180" fontId="53" fillId="25" borderId="32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26" borderId="28" xfId="0" applyFont="1" applyFill="1" applyBorder="1" applyAlignment="1">
      <alignment horizontal="center" vertical="center" wrapText="1"/>
    </xf>
    <xf numFmtId="0" fontId="52" fillId="26" borderId="27" xfId="0" applyFont="1" applyFill="1" applyBorder="1" applyAlignment="1">
      <alignment horizontal="center" vertical="center" wrapText="1"/>
    </xf>
    <xf numFmtId="180" fontId="52" fillId="26" borderId="28" xfId="372" applyNumberFormat="1" applyFont="1" applyFill="1" applyBorder="1" applyAlignment="1" applyProtection="1">
      <alignment horizontal="center" vertical="center" wrapText="1"/>
    </xf>
    <xf numFmtId="180" fontId="52" fillId="26" borderId="17" xfId="372" applyNumberFormat="1" applyFont="1" applyFill="1" applyBorder="1" applyAlignment="1" applyProtection="1">
      <alignment horizontal="center" vertical="center" wrapText="1"/>
    </xf>
    <xf numFmtId="180" fontId="53" fillId="8" borderId="54" xfId="372" applyNumberFormat="1" applyFont="1" applyFill="1" applyBorder="1" applyAlignment="1" applyProtection="1">
      <alignment horizontal="center" vertical="center" wrapText="1"/>
    </xf>
    <xf numFmtId="180" fontId="52" fillId="0" borderId="17" xfId="372" applyNumberFormat="1" applyFont="1" applyFill="1" applyBorder="1" applyAlignment="1" applyProtection="1">
      <alignment horizontal="center" vertical="center" wrapText="1"/>
    </xf>
    <xf numFmtId="180" fontId="52" fillId="8" borderId="17" xfId="372" applyNumberFormat="1" applyFont="1" applyFill="1" applyBorder="1" applyAlignment="1" applyProtection="1">
      <alignment horizontal="center" vertical="center" wrapText="1"/>
    </xf>
    <xf numFmtId="180" fontId="52" fillId="8" borderId="20" xfId="372" applyNumberFormat="1" applyFont="1" applyFill="1" applyBorder="1" applyAlignment="1" applyProtection="1">
      <alignment horizontal="center" vertical="center" wrapText="1"/>
    </xf>
    <xf numFmtId="180" fontId="53" fillId="8" borderId="22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4" fontId="52" fillId="0" borderId="31" xfId="372" applyNumberFormat="1" applyFont="1" applyFill="1" applyBorder="1" applyAlignment="1" applyProtection="1">
      <alignment horizontal="center" vertical="center"/>
    </xf>
    <xf numFmtId="4" fontId="52" fillId="26" borderId="29" xfId="372" applyNumberFormat="1" applyFont="1" applyFill="1" applyBorder="1" applyAlignment="1" applyProtection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180" fontId="52" fillId="0" borderId="20" xfId="372" applyNumberFormat="1" applyFont="1" applyFill="1" applyBorder="1" applyAlignment="1" applyProtection="1">
      <alignment horizontal="center" vertical="center" wrapText="1"/>
    </xf>
    <xf numFmtId="180" fontId="52" fillId="24" borderId="23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180" fontId="52" fillId="0" borderId="0" xfId="0" applyNumberFormat="1" applyFont="1"/>
    <xf numFmtId="0" fontId="52" fillId="0" borderId="28" xfId="0" applyFont="1" applyFill="1" applyBorder="1" applyAlignment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180" fontId="53" fillId="25" borderId="31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3" fillId="8" borderId="34" xfId="0" applyFont="1" applyFill="1" applyBorder="1" applyAlignment="1">
      <alignment horizontal="center" vertical="center" wrapText="1"/>
    </xf>
    <xf numFmtId="0" fontId="53" fillId="8" borderId="44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right" wrapText="1"/>
    </xf>
    <xf numFmtId="0" fontId="52" fillId="0" borderId="38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8" borderId="33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2" fillId="0" borderId="38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0" fontId="53" fillId="25" borderId="30" xfId="0" applyFont="1" applyFill="1" applyBorder="1" applyAlignment="1">
      <alignment horizontal="center" vertical="center" wrapText="1"/>
    </xf>
    <xf numFmtId="0" fontId="53" fillId="25" borderId="32" xfId="0" applyFont="1" applyFill="1" applyBorder="1" applyAlignment="1">
      <alignment horizontal="center" vertical="center" wrapText="1"/>
    </xf>
    <xf numFmtId="0" fontId="53" fillId="8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80" fontId="52" fillId="8" borderId="51" xfId="372" applyNumberFormat="1" applyFont="1" applyFill="1" applyBorder="1" applyAlignment="1" applyProtection="1">
      <alignment horizontal="center" vertical="center" wrapText="1"/>
    </xf>
    <xf numFmtId="180" fontId="52" fillId="8" borderId="52" xfId="372" applyNumberFormat="1" applyFont="1" applyFill="1" applyBorder="1" applyAlignment="1" applyProtection="1">
      <alignment horizontal="center" vertical="center" wrapText="1"/>
    </xf>
    <xf numFmtId="180" fontId="52" fillId="8" borderId="53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80" fontId="53" fillId="8" borderId="51" xfId="372" applyNumberFormat="1" applyFont="1" applyFill="1" applyBorder="1" applyAlignment="1" applyProtection="1">
      <alignment horizontal="center" vertical="center" wrapText="1"/>
    </xf>
    <xf numFmtId="180" fontId="53" fillId="8" borderId="52" xfId="372" applyNumberFormat="1" applyFont="1" applyFill="1" applyBorder="1" applyAlignment="1" applyProtection="1">
      <alignment horizontal="center" vertical="center" wrapText="1"/>
    </xf>
    <xf numFmtId="180" fontId="53" fillId="8" borderId="53" xfId="372" applyNumberFormat="1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>
      <alignment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right" wrapText="1"/>
    </xf>
    <xf numFmtId="0" fontId="55" fillId="0" borderId="0" xfId="0" applyFont="1" applyBorder="1" applyAlignment="1">
      <alignment horizontal="left"/>
    </xf>
    <xf numFmtId="0" fontId="53" fillId="8" borderId="45" xfId="0" applyNumberFormat="1" applyFont="1" applyFill="1" applyBorder="1" applyAlignment="1">
      <alignment horizontal="center" vertical="center" wrapText="1"/>
    </xf>
    <xf numFmtId="0" fontId="53" fillId="8" borderId="46" xfId="0" applyNumberFormat="1" applyFont="1" applyFill="1" applyBorder="1" applyAlignment="1">
      <alignment horizontal="center" vertical="center" wrapText="1"/>
    </xf>
    <xf numFmtId="0" fontId="53" fillId="8" borderId="47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5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17" xfId="0" applyNumberFormat="1" applyFont="1" applyFill="1" applyBorder="1" applyAlignment="1">
      <alignment horizontal="center" vertical="center" wrapText="1"/>
    </xf>
    <xf numFmtId="0" fontId="53" fillId="8" borderId="50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/>
    </xf>
    <xf numFmtId="0" fontId="54" fillId="0" borderId="21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8" borderId="47" xfId="0" applyFont="1" applyFill="1" applyBorder="1" applyAlignment="1">
      <alignment horizontal="center" vertical="center" wrapText="1"/>
    </xf>
    <xf numFmtId="0" fontId="55" fillId="8" borderId="25" xfId="0" applyFont="1" applyFill="1" applyBorder="1" applyAlignment="1">
      <alignment horizontal="center" vertical="center" wrapText="1"/>
    </xf>
    <xf numFmtId="0" fontId="55" fillId="8" borderId="18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4" fillId="0" borderId="19" xfId="0" applyFont="1" applyBorder="1" applyAlignment="1">
      <alignment horizontal="justify" vertical="center" wrapText="1"/>
    </xf>
    <xf numFmtId="0" fontId="54" fillId="0" borderId="17" xfId="0" applyFont="1" applyBorder="1" applyAlignment="1">
      <alignment horizontal="justify" vertical="center" wrapText="1"/>
    </xf>
    <xf numFmtId="0" fontId="54" fillId="0" borderId="48" xfId="0" applyFont="1" applyBorder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0" fontId="54" fillId="0" borderId="50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</cellXfs>
  <cellStyles count="3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0"/>
    <cellStyle name="Separador de milhares 2" xfId="281"/>
    <cellStyle name="Separador de milhares 2 2" xfId="282"/>
    <cellStyle name="Separador de milhares 2 2 3" xfId="283"/>
    <cellStyle name="Separador de milhares 2 2 6" xfId="284"/>
    <cellStyle name="Separador de milhares 2 2_00_Decisão Anexo V 2015_MEMORIAL_Oficial SOF" xfId="285"/>
    <cellStyle name="Separador de milhares 2 3" xfId="286"/>
    <cellStyle name="Separador de milhares 2 3 2" xfId="287"/>
    <cellStyle name="Separador de milhares 2 3 2 2" xfId="288"/>
    <cellStyle name="Separador de milhares 2 3 2 2 2" xfId="289"/>
    <cellStyle name="Separador de milhares 2 3 2 2_00_Decisão Anexo V 2015_MEMORIAL_Oficial SOF" xfId="290"/>
    <cellStyle name="Separador de milhares 2 3 2_00_Decisão Anexo V 2015_MEMORIAL_Oficial SOF" xfId="291"/>
    <cellStyle name="Separador de milhares 2 3 3" xfId="292"/>
    <cellStyle name="Separador de milhares 2 3_00_Decisão Anexo V 2015_MEMORIAL_Oficial SOF" xfId="293"/>
    <cellStyle name="Separador de milhares 2 4" xfId="294"/>
    <cellStyle name="Separador de milhares 2 5" xfId="295"/>
    <cellStyle name="Separador de milhares 2 5 2" xfId="296"/>
    <cellStyle name="Separador de milhares 2 5_00_Decisão Anexo V 2015_MEMORIAL_Oficial SOF" xfId="297"/>
    <cellStyle name="Separador de milhares 2_00_Decisão Anexo V 2015_MEMORIAL_Oficial SOF" xfId="298"/>
    <cellStyle name="Separador de milhares 3" xfId="299"/>
    <cellStyle name="Separador de milhares 3 2" xfId="300"/>
    <cellStyle name="Separador de milhares 3 3" xfId="301"/>
    <cellStyle name="Separador de milhares 3_00_Decisão Anexo V 2015_MEMORIAL_Oficial SOF" xfId="302"/>
    <cellStyle name="Separador de milhares 4" xfId="303"/>
    <cellStyle name="Separador de milhares 5" xfId="304"/>
    <cellStyle name="Separador de milhares 6" xfId="305"/>
    <cellStyle name="Separador de milhares 7" xfId="306"/>
    <cellStyle name="Separador de milhares 8" xfId="307"/>
    <cellStyle name="Separador de milhares 9" xfId="308"/>
    <cellStyle name="TableStyleLight1" xfId="309"/>
    <cellStyle name="TableStyleLight1 2" xfId="310"/>
    <cellStyle name="TableStyleLight1 3" xfId="311"/>
    <cellStyle name="TableStyleLight1 5" xfId="312"/>
    <cellStyle name="TableStyleLight1_00_Decisão Anexo V 2015_MEMORIAL_Oficial SOF" xfId="313"/>
    <cellStyle name="Texto de Aviso 2" xfId="314"/>
    <cellStyle name="Texto de Aviso 2 2" xfId="315"/>
    <cellStyle name="Texto de Aviso 2_05_Impactos_Demais PLs_2013_Dados CNJ de jul-12" xfId="316"/>
    <cellStyle name="Texto de Aviso 3" xfId="317"/>
    <cellStyle name="Texto de Aviso 4" xfId="318"/>
    <cellStyle name="Texto Explicativo 2" xfId="319"/>
    <cellStyle name="Texto Explicativo 2 2" xfId="320"/>
    <cellStyle name="Texto Explicativo 2_05_Impactos_Demais PLs_2013_Dados CNJ de jul-12" xfId="321"/>
    <cellStyle name="Texto Explicativo 3" xfId="322"/>
    <cellStyle name="Texto Explicativo 4" xfId="323"/>
    <cellStyle name="Texto, derecha" xfId="324"/>
    <cellStyle name="Texto, izquierda" xfId="325"/>
    <cellStyle name="Title" xfId="326"/>
    <cellStyle name="Titulo" xfId="327"/>
    <cellStyle name="Título 1 1" xfId="328"/>
    <cellStyle name="Título 1 2" xfId="329"/>
    <cellStyle name="Título 1 2 2" xfId="330"/>
    <cellStyle name="Título 1 2_05_Impactos_Demais PLs_2013_Dados CNJ de jul-12" xfId="331"/>
    <cellStyle name="Título 1 3" xfId="332"/>
    <cellStyle name="Título 1 4" xfId="333"/>
    <cellStyle name="Título 10" xfId="334"/>
    <cellStyle name="Título 11" xfId="335"/>
    <cellStyle name="Título 2 2" xfId="336"/>
    <cellStyle name="Título 2 2 2" xfId="337"/>
    <cellStyle name="Título 2 2_05_Impactos_Demais PLs_2013_Dados CNJ de jul-12" xfId="338"/>
    <cellStyle name="Título 2 3" xfId="339"/>
    <cellStyle name="Título 2 4" xfId="340"/>
    <cellStyle name="Título 3 2" xfId="341"/>
    <cellStyle name="Título 3 2 2" xfId="342"/>
    <cellStyle name="Título 3 2_05_Impactos_Demais PLs_2013_Dados CNJ de jul-12" xfId="343"/>
    <cellStyle name="Título 3 3" xfId="344"/>
    <cellStyle name="Título 3 4" xfId="345"/>
    <cellStyle name="Título 4 2" xfId="346"/>
    <cellStyle name="Título 4 2 2" xfId="347"/>
    <cellStyle name="Título 4 2_05_Impactos_Demais PLs_2013_Dados CNJ de jul-12" xfId="348"/>
    <cellStyle name="Título 4 3" xfId="349"/>
    <cellStyle name="Título 4 4" xfId="350"/>
    <cellStyle name="Título 5" xfId="351"/>
    <cellStyle name="Título 5 2" xfId="352"/>
    <cellStyle name="Título 5 3" xfId="353"/>
    <cellStyle name="Título 5_05_Impactos_Demais PLs_2013_Dados CNJ de jul-12" xfId="354"/>
    <cellStyle name="Título 6" xfId="355"/>
    <cellStyle name="Título 6 2" xfId="356"/>
    <cellStyle name="Título 6_34" xfId="357"/>
    <cellStyle name="Título 7" xfId="358"/>
    <cellStyle name="Título 8" xfId="359"/>
    <cellStyle name="Título 9" xfId="360"/>
    <cellStyle name="Titulo_00_Equalização ASMED_SOF" xfId="361"/>
    <cellStyle name="Titulo1" xfId="362"/>
    <cellStyle name="Titulo2" xfId="363"/>
    <cellStyle name="Total 2" xfId="364"/>
    <cellStyle name="Total 2 2" xfId="365"/>
    <cellStyle name="Total 2_05_Impactos_Demais PLs_2013_Dados CNJ de jul-12" xfId="366"/>
    <cellStyle name="Total 3" xfId="367"/>
    <cellStyle name="Total 4" xfId="368"/>
    <cellStyle name="V¡rgula" xfId="369"/>
    <cellStyle name="V¡rgula0" xfId="370"/>
    <cellStyle name="Vírgul - Estilo1" xfId="371"/>
    <cellStyle name="Vírgula" xfId="372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9"/>
  <sheetViews>
    <sheetView workbookViewId="0">
      <selection activeCell="B13" sqref="B13:D13"/>
    </sheetView>
  </sheetViews>
  <sheetFormatPr defaultRowHeight="12.75"/>
  <cols>
    <col min="1" max="1" width="36.42578125" style="1" customWidth="1"/>
    <col min="2" max="2" width="16" style="1" customWidth="1"/>
    <col min="3" max="3" width="12.140625" style="2" customWidth="1"/>
    <col min="4" max="4" width="15.42578125" style="55" customWidth="1"/>
    <col min="5" max="5" width="13.42578125" style="2" customWidth="1"/>
    <col min="6" max="6" width="14.85546875" style="3" customWidth="1"/>
    <col min="7" max="7" width="13.85546875" style="2" customWidth="1"/>
    <col min="8" max="16384" width="9.140625" style="2"/>
  </cols>
  <sheetData>
    <row r="1" spans="1:9" ht="12.75" customHeight="1">
      <c r="A1" s="109" t="s">
        <v>147</v>
      </c>
      <c r="B1" s="109"/>
      <c r="C1" s="109"/>
      <c r="D1" s="109"/>
      <c r="E1" s="109"/>
      <c r="F1" s="109"/>
      <c r="G1" s="109"/>
    </row>
    <row r="2" spans="1:9" ht="12.75" customHeight="1">
      <c r="A2" s="52"/>
      <c r="B2" s="52"/>
      <c r="C2" s="52"/>
      <c r="D2" s="52"/>
      <c r="E2" s="52"/>
      <c r="F2" s="52"/>
      <c r="G2" s="52"/>
    </row>
    <row r="3" spans="1:9" ht="12.75" customHeight="1">
      <c r="A3" s="97" t="s">
        <v>167</v>
      </c>
      <c r="B3" s="97"/>
      <c r="C3" s="97"/>
      <c r="D3" s="97"/>
      <c r="E3" s="97"/>
      <c r="F3" s="97"/>
      <c r="G3" s="97"/>
    </row>
    <row r="4" spans="1:9" ht="12.75" customHeight="1">
      <c r="A4" s="53"/>
      <c r="B4" s="53"/>
      <c r="C4" s="53"/>
      <c r="D4" s="53"/>
      <c r="E4" s="53"/>
      <c r="F4" s="53"/>
      <c r="G4" s="53"/>
    </row>
    <row r="5" spans="1:9" s="1" customFormat="1" ht="12.75" customHeight="1">
      <c r="A5" s="105" t="s">
        <v>203</v>
      </c>
      <c r="B5" s="105"/>
      <c r="C5" s="105"/>
      <c r="D5" s="105"/>
      <c r="E5" s="105"/>
      <c r="F5" s="105"/>
      <c r="G5" s="105"/>
    </row>
    <row r="6" spans="1:9" s="1" customFormat="1" ht="12.75" customHeight="1" thickBot="1">
      <c r="A6" s="54"/>
      <c r="B6" s="54"/>
      <c r="C6" s="54"/>
      <c r="D6" s="54"/>
      <c r="E6" s="54"/>
      <c r="F6" s="54"/>
      <c r="G6" s="54"/>
    </row>
    <row r="7" spans="1:9" ht="12.75" customHeight="1">
      <c r="A7" s="110" t="s">
        <v>0</v>
      </c>
      <c r="B7" s="102"/>
      <c r="C7" s="102"/>
      <c r="D7" s="102"/>
      <c r="E7" s="102"/>
      <c r="F7" s="102"/>
      <c r="G7" s="103"/>
    </row>
    <row r="8" spans="1:9" ht="12.75" customHeight="1">
      <c r="A8" s="111"/>
      <c r="B8" s="99"/>
      <c r="C8" s="99"/>
      <c r="D8" s="99"/>
      <c r="E8" s="99"/>
      <c r="F8" s="99"/>
      <c r="G8" s="104"/>
    </row>
    <row r="9" spans="1:9" ht="38.25" customHeight="1">
      <c r="A9" s="90" t="s">
        <v>3</v>
      </c>
      <c r="B9" s="86" t="s">
        <v>32</v>
      </c>
      <c r="C9" s="86" t="s">
        <v>4</v>
      </c>
      <c r="D9" s="86" t="s">
        <v>5</v>
      </c>
      <c r="E9" s="86" t="s">
        <v>6</v>
      </c>
      <c r="F9" s="39" t="s">
        <v>7</v>
      </c>
      <c r="G9" s="91" t="s">
        <v>2</v>
      </c>
    </row>
    <row r="10" spans="1:9" s="6" customFormat="1" ht="25.5">
      <c r="A10" s="100" t="s">
        <v>158</v>
      </c>
      <c r="B10" s="87" t="s">
        <v>73</v>
      </c>
      <c r="C10" s="87" t="s">
        <v>36</v>
      </c>
      <c r="D10" s="89" t="s">
        <v>159</v>
      </c>
      <c r="E10" s="42">
        <v>3</v>
      </c>
      <c r="F10" s="43">
        <f>E10</f>
        <v>3</v>
      </c>
      <c r="G10" s="88">
        <f>SUM(F10:F10)</f>
        <v>3</v>
      </c>
      <c r="I10" s="21"/>
    </row>
    <row r="11" spans="1:9" s="6" customFormat="1" ht="12.75" customHeight="1">
      <c r="A11" s="100"/>
      <c r="B11" s="99" t="s">
        <v>2</v>
      </c>
      <c r="C11" s="99"/>
      <c r="D11" s="99"/>
      <c r="E11" s="39">
        <f>SUM(E10:E10)</f>
        <v>3</v>
      </c>
      <c r="F11" s="39">
        <f>SUM(E11:E11)</f>
        <v>3</v>
      </c>
      <c r="G11" s="44">
        <f>G10</f>
        <v>3</v>
      </c>
      <c r="I11" s="21"/>
    </row>
    <row r="12" spans="1:9" s="6" customFormat="1" ht="25.5">
      <c r="A12" s="100" t="s">
        <v>160</v>
      </c>
      <c r="B12" s="87" t="s">
        <v>73</v>
      </c>
      <c r="C12" s="87" t="s">
        <v>37</v>
      </c>
      <c r="D12" s="89" t="s">
        <v>159</v>
      </c>
      <c r="E12" s="42">
        <v>2</v>
      </c>
      <c r="F12" s="43">
        <f>E12</f>
        <v>2</v>
      </c>
      <c r="G12" s="88">
        <f>SUM(F12:F12)</f>
        <v>2</v>
      </c>
      <c r="I12" s="21"/>
    </row>
    <row r="13" spans="1:9" s="6" customFormat="1" ht="12.75" customHeight="1">
      <c r="A13" s="100"/>
      <c r="B13" s="99" t="s">
        <v>2</v>
      </c>
      <c r="C13" s="99"/>
      <c r="D13" s="99"/>
      <c r="E13" s="39">
        <f>SUM(E12:E12)</f>
        <v>2</v>
      </c>
      <c r="F13" s="39">
        <f>SUM(E13:E13)</f>
        <v>2</v>
      </c>
      <c r="G13" s="44">
        <f>G12</f>
        <v>2</v>
      </c>
      <c r="I13" s="21"/>
    </row>
    <row r="14" spans="1:9" s="6" customFormat="1" ht="12.75" customHeight="1">
      <c r="A14" s="100" t="s">
        <v>34</v>
      </c>
      <c r="B14" s="101" t="s">
        <v>35</v>
      </c>
      <c r="C14" s="87" t="s">
        <v>36</v>
      </c>
      <c r="D14" s="65">
        <v>8</v>
      </c>
      <c r="E14" s="67">
        <v>5</v>
      </c>
      <c r="F14" s="43">
        <f>E14</f>
        <v>5</v>
      </c>
      <c r="G14" s="98">
        <f>SUM(F14:F25)</f>
        <v>15</v>
      </c>
    </row>
    <row r="15" spans="1:9" s="6" customFormat="1" ht="12.75" customHeight="1">
      <c r="A15" s="100"/>
      <c r="B15" s="101"/>
      <c r="C15" s="87" t="s">
        <v>37</v>
      </c>
      <c r="D15" s="89">
        <v>5</v>
      </c>
      <c r="E15" s="42">
        <v>1</v>
      </c>
      <c r="F15" s="43">
        <f t="shared" ref="F15:F16" si="0">E15</f>
        <v>1</v>
      </c>
      <c r="G15" s="98"/>
    </row>
    <row r="16" spans="1:9" s="6" customFormat="1" ht="12.75" customHeight="1">
      <c r="A16" s="100"/>
      <c r="B16" s="101"/>
      <c r="C16" s="87" t="s">
        <v>37</v>
      </c>
      <c r="D16" s="89">
        <v>6</v>
      </c>
      <c r="E16" s="42">
        <v>0</v>
      </c>
      <c r="F16" s="43">
        <f t="shared" si="0"/>
        <v>0</v>
      </c>
      <c r="G16" s="98"/>
    </row>
    <row r="17" spans="1:7" s="6" customFormat="1" ht="12.75" customHeight="1">
      <c r="A17" s="100"/>
      <c r="B17" s="101"/>
      <c r="C17" s="87" t="s">
        <v>37</v>
      </c>
      <c r="D17" s="89">
        <v>9</v>
      </c>
      <c r="E17" s="42">
        <v>1</v>
      </c>
      <c r="F17" s="43">
        <f t="shared" ref="F17:F25" si="1">E17</f>
        <v>1</v>
      </c>
      <c r="G17" s="98"/>
    </row>
    <row r="18" spans="1:7" s="6" customFormat="1" ht="12.75" customHeight="1">
      <c r="A18" s="100"/>
      <c r="B18" s="101"/>
      <c r="C18" s="87" t="s">
        <v>38</v>
      </c>
      <c r="D18" s="89">
        <v>6</v>
      </c>
      <c r="E18" s="42">
        <v>0</v>
      </c>
      <c r="F18" s="43">
        <f t="shared" si="1"/>
        <v>0</v>
      </c>
      <c r="G18" s="98"/>
    </row>
    <row r="19" spans="1:7" s="6" customFormat="1" ht="12.75" customHeight="1">
      <c r="A19" s="100"/>
      <c r="B19" s="101"/>
      <c r="C19" s="87" t="s">
        <v>39</v>
      </c>
      <c r="D19" s="89">
        <v>7</v>
      </c>
      <c r="E19" s="42">
        <v>0</v>
      </c>
      <c r="F19" s="43">
        <f t="shared" si="1"/>
        <v>0</v>
      </c>
      <c r="G19" s="98"/>
    </row>
    <row r="20" spans="1:7" s="6" customFormat="1" ht="12.75" customHeight="1">
      <c r="A20" s="100"/>
      <c r="B20" s="101"/>
      <c r="C20" s="87" t="s">
        <v>39</v>
      </c>
      <c r="D20" s="89">
        <v>10</v>
      </c>
      <c r="E20" s="42">
        <v>4</v>
      </c>
      <c r="F20" s="43">
        <f t="shared" si="1"/>
        <v>4</v>
      </c>
      <c r="G20" s="98"/>
    </row>
    <row r="21" spans="1:7" s="6" customFormat="1" ht="12.75" customHeight="1">
      <c r="A21" s="100"/>
      <c r="B21" s="101"/>
      <c r="C21" s="87" t="s">
        <v>40</v>
      </c>
      <c r="D21" s="89">
        <v>1</v>
      </c>
      <c r="E21" s="42">
        <v>0</v>
      </c>
      <c r="F21" s="43">
        <f t="shared" si="1"/>
        <v>0</v>
      </c>
      <c r="G21" s="98"/>
    </row>
    <row r="22" spans="1:7" s="6" customFormat="1" ht="12.75" customHeight="1">
      <c r="A22" s="100"/>
      <c r="B22" s="101"/>
      <c r="C22" s="87" t="s">
        <v>41</v>
      </c>
      <c r="D22" s="89">
        <v>1</v>
      </c>
      <c r="E22" s="42">
        <v>0</v>
      </c>
      <c r="F22" s="43">
        <f t="shared" ref="F22" si="2">E22</f>
        <v>0</v>
      </c>
      <c r="G22" s="98"/>
    </row>
    <row r="23" spans="1:7" s="6" customFormat="1" ht="12.75" customHeight="1">
      <c r="A23" s="100"/>
      <c r="B23" s="101"/>
      <c r="C23" s="87" t="s">
        <v>41</v>
      </c>
      <c r="D23" s="89">
        <v>4</v>
      </c>
      <c r="E23" s="42">
        <v>2</v>
      </c>
      <c r="F23" s="43">
        <f t="shared" si="1"/>
        <v>2</v>
      </c>
      <c r="G23" s="98"/>
    </row>
    <row r="24" spans="1:7" s="6" customFormat="1" ht="12.75" customHeight="1">
      <c r="A24" s="100"/>
      <c r="B24" s="101"/>
      <c r="C24" s="87" t="s">
        <v>42</v>
      </c>
      <c r="D24" s="89">
        <v>1</v>
      </c>
      <c r="E24" s="42">
        <v>0</v>
      </c>
      <c r="F24" s="43">
        <f t="shared" ref="F24" si="3">E24</f>
        <v>0</v>
      </c>
      <c r="G24" s="98"/>
    </row>
    <row r="25" spans="1:7" s="6" customFormat="1" ht="12.75" customHeight="1">
      <c r="A25" s="100"/>
      <c r="B25" s="101"/>
      <c r="C25" s="87" t="s">
        <v>42</v>
      </c>
      <c r="D25" s="89">
        <v>4</v>
      </c>
      <c r="E25" s="42">
        <v>2</v>
      </c>
      <c r="F25" s="43">
        <f t="shared" si="1"/>
        <v>2</v>
      </c>
      <c r="G25" s="98"/>
    </row>
    <row r="26" spans="1:7" s="6" customFormat="1" ht="12.75" customHeight="1">
      <c r="A26" s="100"/>
      <c r="B26" s="99" t="s">
        <v>2</v>
      </c>
      <c r="C26" s="99"/>
      <c r="D26" s="99"/>
      <c r="E26" s="39">
        <f>SUM(E14:E25)</f>
        <v>15</v>
      </c>
      <c r="F26" s="39">
        <f>SUM(E26:E26)</f>
        <v>15</v>
      </c>
      <c r="G26" s="44">
        <f>G14</f>
        <v>15</v>
      </c>
    </row>
    <row r="27" spans="1:7" s="6" customFormat="1" ht="12.75" customHeight="1">
      <c r="A27" s="100" t="s">
        <v>49</v>
      </c>
      <c r="B27" s="101" t="s">
        <v>35</v>
      </c>
      <c r="C27" s="87" t="s">
        <v>36</v>
      </c>
      <c r="D27" s="89">
        <v>8</v>
      </c>
      <c r="E27" s="42">
        <v>4</v>
      </c>
      <c r="F27" s="43">
        <f>E27</f>
        <v>4</v>
      </c>
      <c r="G27" s="98">
        <f>SUM(F27:F31)</f>
        <v>11</v>
      </c>
    </row>
    <row r="28" spans="1:7" s="6" customFormat="1" ht="12.75" customHeight="1">
      <c r="A28" s="100"/>
      <c r="B28" s="101"/>
      <c r="C28" s="87" t="s">
        <v>37</v>
      </c>
      <c r="D28" s="89">
        <v>10</v>
      </c>
      <c r="E28" s="42">
        <v>0</v>
      </c>
      <c r="F28" s="43">
        <f>E28</f>
        <v>0</v>
      </c>
      <c r="G28" s="98"/>
    </row>
    <row r="29" spans="1:7" s="6" customFormat="1" ht="12.75" customHeight="1">
      <c r="A29" s="100"/>
      <c r="B29" s="101"/>
      <c r="C29" s="87" t="s">
        <v>38</v>
      </c>
      <c r="D29" s="89">
        <v>6</v>
      </c>
      <c r="E29" s="42">
        <v>0</v>
      </c>
      <c r="F29" s="43">
        <f>E29</f>
        <v>0</v>
      </c>
      <c r="G29" s="98"/>
    </row>
    <row r="30" spans="1:7" s="6" customFormat="1" ht="12.75" customHeight="1">
      <c r="A30" s="100"/>
      <c r="B30" s="101"/>
      <c r="C30" s="87" t="s">
        <v>38</v>
      </c>
      <c r="D30" s="89">
        <v>7</v>
      </c>
      <c r="E30" s="42">
        <v>2</v>
      </c>
      <c r="F30" s="43">
        <f>E30</f>
        <v>2</v>
      </c>
      <c r="G30" s="98"/>
    </row>
    <row r="31" spans="1:7" s="6" customFormat="1" ht="12.75" customHeight="1">
      <c r="A31" s="100"/>
      <c r="B31" s="101"/>
      <c r="C31" s="87" t="s">
        <v>39</v>
      </c>
      <c r="D31" s="89">
        <v>10</v>
      </c>
      <c r="E31" s="42">
        <v>5</v>
      </c>
      <c r="F31" s="43">
        <f>E31</f>
        <v>5</v>
      </c>
      <c r="G31" s="98"/>
    </row>
    <row r="32" spans="1:7" s="6" customFormat="1" ht="12.75" customHeight="1">
      <c r="A32" s="100"/>
      <c r="B32" s="99" t="s">
        <v>2</v>
      </c>
      <c r="C32" s="99"/>
      <c r="D32" s="99"/>
      <c r="E32" s="39">
        <f>SUM(E27:E31)</f>
        <v>11</v>
      </c>
      <c r="F32" s="39">
        <f>SUM(E32:E32)</f>
        <v>11</v>
      </c>
      <c r="G32" s="44">
        <f>G27</f>
        <v>11</v>
      </c>
    </row>
    <row r="33" spans="1:7" s="6" customFormat="1" ht="12.75" customHeight="1">
      <c r="A33" s="100" t="s">
        <v>50</v>
      </c>
      <c r="B33" s="101" t="s">
        <v>35</v>
      </c>
      <c r="C33" s="87" t="s">
        <v>37</v>
      </c>
      <c r="D33" s="89">
        <v>6</v>
      </c>
      <c r="E33" s="67">
        <v>2</v>
      </c>
      <c r="F33" s="43">
        <f t="shared" ref="F33:F43" si="4">E33</f>
        <v>2</v>
      </c>
      <c r="G33" s="98">
        <f>SUM(F33:F43)</f>
        <v>11</v>
      </c>
    </row>
    <row r="34" spans="1:7" s="6" customFormat="1" ht="12.75" customHeight="1">
      <c r="A34" s="100"/>
      <c r="B34" s="101"/>
      <c r="C34" s="87" t="s">
        <v>37</v>
      </c>
      <c r="D34" s="89">
        <v>9</v>
      </c>
      <c r="E34" s="42">
        <v>3</v>
      </c>
      <c r="F34" s="43">
        <f t="shared" ref="F34" si="5">E34</f>
        <v>3</v>
      </c>
      <c r="G34" s="98"/>
    </row>
    <row r="35" spans="1:7" s="6" customFormat="1" ht="12.75" customHeight="1">
      <c r="A35" s="100"/>
      <c r="B35" s="101"/>
      <c r="C35" s="87" t="s">
        <v>38</v>
      </c>
      <c r="D35" s="89">
        <v>6</v>
      </c>
      <c r="E35" s="42">
        <v>0</v>
      </c>
      <c r="F35" s="43">
        <f t="shared" si="4"/>
        <v>0</v>
      </c>
      <c r="G35" s="98"/>
    </row>
    <row r="36" spans="1:7" s="6" customFormat="1" ht="12.75" customHeight="1">
      <c r="A36" s="100"/>
      <c r="B36" s="101"/>
      <c r="C36" s="87" t="s">
        <v>39</v>
      </c>
      <c r="D36" s="89">
        <v>7</v>
      </c>
      <c r="E36" s="42">
        <v>0</v>
      </c>
      <c r="F36" s="43">
        <f t="shared" ref="F36" si="6">E36</f>
        <v>0</v>
      </c>
      <c r="G36" s="98"/>
    </row>
    <row r="37" spans="1:7" s="6" customFormat="1" ht="12.75" customHeight="1">
      <c r="A37" s="100"/>
      <c r="B37" s="101"/>
      <c r="C37" s="87" t="s">
        <v>39</v>
      </c>
      <c r="D37" s="89">
        <v>10</v>
      </c>
      <c r="E37" s="42">
        <v>1</v>
      </c>
      <c r="F37" s="43">
        <f t="shared" si="4"/>
        <v>1</v>
      </c>
      <c r="G37" s="98"/>
    </row>
    <row r="38" spans="1:7" s="6" customFormat="1" ht="12.75" customHeight="1">
      <c r="A38" s="100"/>
      <c r="B38" s="101"/>
      <c r="C38" s="87" t="s">
        <v>40</v>
      </c>
      <c r="D38" s="89">
        <v>1</v>
      </c>
      <c r="E38" s="42">
        <v>0</v>
      </c>
      <c r="F38" s="43">
        <f t="shared" ref="F38" si="7">E38</f>
        <v>0</v>
      </c>
      <c r="G38" s="98"/>
    </row>
    <row r="39" spans="1:7" s="6" customFormat="1" ht="12.75" customHeight="1">
      <c r="A39" s="100"/>
      <c r="B39" s="101"/>
      <c r="C39" s="87" t="s">
        <v>40</v>
      </c>
      <c r="D39" s="89">
        <v>4</v>
      </c>
      <c r="E39" s="42">
        <v>2</v>
      </c>
      <c r="F39" s="43">
        <f t="shared" si="4"/>
        <v>2</v>
      </c>
      <c r="G39" s="98"/>
    </row>
    <row r="40" spans="1:7" s="6" customFormat="1" ht="12.75" customHeight="1">
      <c r="A40" s="100"/>
      <c r="B40" s="101"/>
      <c r="C40" s="87" t="s">
        <v>41</v>
      </c>
      <c r="D40" s="89">
        <v>1</v>
      </c>
      <c r="E40" s="42">
        <v>1</v>
      </c>
      <c r="F40" s="43">
        <f t="shared" ref="F40:F41" si="8">E40</f>
        <v>1</v>
      </c>
      <c r="G40" s="98"/>
    </row>
    <row r="41" spans="1:7" s="6" customFormat="1" ht="12.75" customHeight="1">
      <c r="A41" s="100"/>
      <c r="B41" s="101"/>
      <c r="C41" s="95" t="s">
        <v>41</v>
      </c>
      <c r="D41" s="96">
        <v>4</v>
      </c>
      <c r="E41" s="42">
        <v>1</v>
      </c>
      <c r="F41" s="43">
        <f t="shared" si="8"/>
        <v>1</v>
      </c>
      <c r="G41" s="98"/>
    </row>
    <row r="42" spans="1:7" s="6" customFormat="1" ht="12.75" customHeight="1">
      <c r="A42" s="100"/>
      <c r="B42" s="101"/>
      <c r="C42" s="87" t="s">
        <v>41</v>
      </c>
      <c r="D42" s="89">
        <v>6</v>
      </c>
      <c r="E42" s="42">
        <v>1</v>
      </c>
      <c r="F42" s="43">
        <f t="shared" si="4"/>
        <v>1</v>
      </c>
      <c r="G42" s="98"/>
    </row>
    <row r="43" spans="1:7" s="6" customFormat="1" ht="12.75" customHeight="1">
      <c r="A43" s="100"/>
      <c r="B43" s="101"/>
      <c r="C43" s="87" t="s">
        <v>42</v>
      </c>
      <c r="D43" s="89">
        <v>1</v>
      </c>
      <c r="E43" s="42">
        <v>0</v>
      </c>
      <c r="F43" s="43">
        <f t="shared" si="4"/>
        <v>0</v>
      </c>
      <c r="G43" s="98"/>
    </row>
    <row r="44" spans="1:7" s="6" customFormat="1" ht="12.75" customHeight="1">
      <c r="A44" s="100"/>
      <c r="B44" s="99" t="s">
        <v>2</v>
      </c>
      <c r="C44" s="99"/>
      <c r="D44" s="99"/>
      <c r="E44" s="39">
        <f>SUM(E33:E43)</f>
        <v>11</v>
      </c>
      <c r="F44" s="39">
        <f>SUM(E44:E44)</f>
        <v>11</v>
      </c>
      <c r="G44" s="44">
        <f>G33</f>
        <v>11</v>
      </c>
    </row>
    <row r="45" spans="1:7" s="6" customFormat="1" ht="12.75" customHeight="1">
      <c r="A45" s="100" t="s">
        <v>51</v>
      </c>
      <c r="B45" s="101" t="s">
        <v>65</v>
      </c>
      <c r="C45" s="87" t="s">
        <v>39</v>
      </c>
      <c r="D45" s="89">
        <v>7</v>
      </c>
      <c r="E45" s="42">
        <v>0</v>
      </c>
      <c r="F45" s="43">
        <f t="shared" ref="F45:F53" si="9">E45</f>
        <v>0</v>
      </c>
      <c r="G45" s="98">
        <f>SUM(F45:F53)</f>
        <v>16</v>
      </c>
    </row>
    <row r="46" spans="1:7" s="6" customFormat="1" ht="12.75" customHeight="1">
      <c r="A46" s="100"/>
      <c r="B46" s="101"/>
      <c r="C46" s="87" t="s">
        <v>40</v>
      </c>
      <c r="D46" s="89">
        <v>1</v>
      </c>
      <c r="E46" s="42">
        <v>1</v>
      </c>
      <c r="F46" s="43">
        <f t="shared" si="9"/>
        <v>1</v>
      </c>
      <c r="G46" s="98"/>
    </row>
    <row r="47" spans="1:7" s="6" customFormat="1" ht="12.75" customHeight="1">
      <c r="A47" s="100"/>
      <c r="B47" s="101"/>
      <c r="C47" s="87" t="s">
        <v>40</v>
      </c>
      <c r="D47" s="89">
        <v>4</v>
      </c>
      <c r="E47" s="42">
        <v>1</v>
      </c>
      <c r="F47" s="43">
        <f t="shared" ref="F47" si="10">E47</f>
        <v>1</v>
      </c>
      <c r="G47" s="98"/>
    </row>
    <row r="48" spans="1:7" s="6" customFormat="1" ht="12.75" customHeight="1">
      <c r="A48" s="100"/>
      <c r="B48" s="101"/>
      <c r="C48" s="87" t="s">
        <v>40</v>
      </c>
      <c r="D48" s="89">
        <v>7</v>
      </c>
      <c r="E48" s="42">
        <v>1</v>
      </c>
      <c r="F48" s="43">
        <f t="shared" si="9"/>
        <v>1</v>
      </c>
      <c r="G48" s="98"/>
    </row>
    <row r="49" spans="1:7" s="6" customFormat="1" ht="12.75" customHeight="1">
      <c r="A49" s="100"/>
      <c r="B49" s="101"/>
      <c r="C49" s="87" t="s">
        <v>41</v>
      </c>
      <c r="D49" s="89">
        <v>1</v>
      </c>
      <c r="E49" s="42">
        <v>1</v>
      </c>
      <c r="F49" s="43">
        <f t="shared" si="9"/>
        <v>1</v>
      </c>
      <c r="G49" s="98"/>
    </row>
    <row r="50" spans="1:7" s="6" customFormat="1" ht="12.75" customHeight="1">
      <c r="A50" s="100"/>
      <c r="B50" s="101"/>
      <c r="C50" s="87" t="s">
        <v>42</v>
      </c>
      <c r="D50" s="89">
        <v>1</v>
      </c>
      <c r="E50" s="42">
        <v>2</v>
      </c>
      <c r="F50" s="43">
        <f t="shared" ref="F50" si="11">E50</f>
        <v>2</v>
      </c>
      <c r="G50" s="98"/>
    </row>
    <row r="51" spans="1:7" s="6" customFormat="1" ht="12.75" customHeight="1">
      <c r="A51" s="100"/>
      <c r="B51" s="101"/>
      <c r="C51" s="87" t="s">
        <v>42</v>
      </c>
      <c r="D51" s="89">
        <v>4</v>
      </c>
      <c r="E51" s="42">
        <v>2</v>
      </c>
      <c r="F51" s="43">
        <f t="shared" si="9"/>
        <v>2</v>
      </c>
      <c r="G51" s="98"/>
    </row>
    <row r="52" spans="1:7" s="6" customFormat="1" ht="12.75" customHeight="1">
      <c r="A52" s="100"/>
      <c r="B52" s="101"/>
      <c r="C52" s="87" t="s">
        <v>42</v>
      </c>
      <c r="D52" s="89">
        <v>7</v>
      </c>
      <c r="E52" s="42">
        <v>7</v>
      </c>
      <c r="F52" s="43">
        <f t="shared" si="9"/>
        <v>7</v>
      </c>
      <c r="G52" s="98"/>
    </row>
    <row r="53" spans="1:7" s="6" customFormat="1" ht="12.75" customHeight="1">
      <c r="A53" s="100"/>
      <c r="B53" s="101"/>
      <c r="C53" s="87" t="s">
        <v>42</v>
      </c>
      <c r="D53" s="89">
        <v>10</v>
      </c>
      <c r="E53" s="42">
        <v>1</v>
      </c>
      <c r="F53" s="43">
        <f t="shared" si="9"/>
        <v>1</v>
      </c>
      <c r="G53" s="98"/>
    </row>
    <row r="54" spans="1:7" s="6" customFormat="1" ht="12.75" customHeight="1">
      <c r="A54" s="100"/>
      <c r="B54" s="99" t="s">
        <v>2</v>
      </c>
      <c r="C54" s="99"/>
      <c r="D54" s="99"/>
      <c r="E54" s="39">
        <f>SUM(E45:E53)</f>
        <v>16</v>
      </c>
      <c r="F54" s="39">
        <f>SUM(E54:E54)</f>
        <v>16</v>
      </c>
      <c r="G54" s="44">
        <f>G45</f>
        <v>16</v>
      </c>
    </row>
    <row r="55" spans="1:7" s="6" customFormat="1" ht="12.75" customHeight="1">
      <c r="A55" s="100" t="s">
        <v>52</v>
      </c>
      <c r="B55" s="101" t="s">
        <v>35</v>
      </c>
      <c r="C55" s="87" t="s">
        <v>36</v>
      </c>
      <c r="D55" s="89">
        <v>8</v>
      </c>
      <c r="E55" s="42">
        <v>1</v>
      </c>
      <c r="F55" s="43">
        <f>E55</f>
        <v>1</v>
      </c>
      <c r="G55" s="98">
        <f>SUM(F55:F59)</f>
        <v>3</v>
      </c>
    </row>
    <row r="56" spans="1:7" s="6" customFormat="1" ht="12.75" customHeight="1">
      <c r="A56" s="100"/>
      <c r="B56" s="101"/>
      <c r="C56" s="87" t="s">
        <v>37</v>
      </c>
      <c r="D56" s="89">
        <v>5</v>
      </c>
      <c r="E56" s="42">
        <v>0</v>
      </c>
      <c r="F56" s="43">
        <f>E56</f>
        <v>0</v>
      </c>
      <c r="G56" s="98"/>
    </row>
    <row r="57" spans="1:7" s="6" customFormat="1" ht="12.75" customHeight="1">
      <c r="A57" s="100"/>
      <c r="B57" s="101"/>
      <c r="C57" s="87" t="s">
        <v>37</v>
      </c>
      <c r="D57" s="89">
        <v>6</v>
      </c>
      <c r="E57" s="42">
        <v>0</v>
      </c>
      <c r="F57" s="43">
        <f>E57</f>
        <v>0</v>
      </c>
      <c r="G57" s="98"/>
    </row>
    <row r="58" spans="1:7" s="6" customFormat="1" ht="12.75" customHeight="1">
      <c r="A58" s="100"/>
      <c r="B58" s="101"/>
      <c r="C58" s="87" t="s">
        <v>38</v>
      </c>
      <c r="D58" s="89">
        <v>6</v>
      </c>
      <c r="E58" s="42">
        <v>1</v>
      </c>
      <c r="F58" s="43">
        <f>E58</f>
        <v>1</v>
      </c>
      <c r="G58" s="98"/>
    </row>
    <row r="59" spans="1:7" s="6" customFormat="1" ht="12.75" customHeight="1">
      <c r="A59" s="100"/>
      <c r="B59" s="101"/>
      <c r="C59" s="87" t="s">
        <v>38</v>
      </c>
      <c r="D59" s="89">
        <v>9</v>
      </c>
      <c r="E59" s="42">
        <v>1</v>
      </c>
      <c r="F59" s="43">
        <f>E59</f>
        <v>1</v>
      </c>
      <c r="G59" s="98"/>
    </row>
    <row r="60" spans="1:7" s="6" customFormat="1" ht="12.75" customHeight="1">
      <c r="A60" s="100"/>
      <c r="B60" s="99" t="s">
        <v>2</v>
      </c>
      <c r="C60" s="99"/>
      <c r="D60" s="99"/>
      <c r="E60" s="39">
        <f>SUM(E55:E59)</f>
        <v>3</v>
      </c>
      <c r="F60" s="39">
        <f>SUM(E60:E60)</f>
        <v>3</v>
      </c>
      <c r="G60" s="44">
        <f>G55</f>
        <v>3</v>
      </c>
    </row>
    <row r="61" spans="1:7" s="6" customFormat="1" ht="12.75" customHeight="1">
      <c r="A61" s="100" t="s">
        <v>53</v>
      </c>
      <c r="B61" s="101" t="s">
        <v>35</v>
      </c>
      <c r="C61" s="87" t="s">
        <v>36</v>
      </c>
      <c r="D61" s="89">
        <v>8</v>
      </c>
      <c r="E61" s="42">
        <v>0</v>
      </c>
      <c r="F61" s="43">
        <f t="shared" ref="F61:F66" si="12">E61</f>
        <v>0</v>
      </c>
      <c r="G61" s="98">
        <f>SUM(F61:F66)</f>
        <v>4</v>
      </c>
    </row>
    <row r="62" spans="1:7" s="6" customFormat="1" ht="12.75" customHeight="1">
      <c r="A62" s="100"/>
      <c r="B62" s="101"/>
      <c r="C62" s="87" t="s">
        <v>37</v>
      </c>
      <c r="D62" s="89">
        <v>5</v>
      </c>
      <c r="E62" s="42">
        <v>1</v>
      </c>
      <c r="F62" s="43">
        <f t="shared" si="12"/>
        <v>1</v>
      </c>
      <c r="G62" s="98"/>
    </row>
    <row r="63" spans="1:7" s="6" customFormat="1" ht="12.75" customHeight="1">
      <c r="A63" s="100"/>
      <c r="B63" s="101"/>
      <c r="C63" s="87" t="s">
        <v>37</v>
      </c>
      <c r="D63" s="89">
        <v>6</v>
      </c>
      <c r="E63" s="42">
        <v>0</v>
      </c>
      <c r="F63" s="43">
        <f t="shared" si="12"/>
        <v>0</v>
      </c>
      <c r="G63" s="98"/>
    </row>
    <row r="64" spans="1:7" s="6" customFormat="1" ht="12.75" customHeight="1">
      <c r="A64" s="100"/>
      <c r="B64" s="101"/>
      <c r="C64" s="87" t="s">
        <v>38</v>
      </c>
      <c r="D64" s="89">
        <v>6</v>
      </c>
      <c r="E64" s="42">
        <v>1</v>
      </c>
      <c r="F64" s="43">
        <f t="shared" si="12"/>
        <v>1</v>
      </c>
      <c r="G64" s="98"/>
    </row>
    <row r="65" spans="1:7" s="6" customFormat="1" ht="12.75" customHeight="1">
      <c r="A65" s="100"/>
      <c r="B65" s="101"/>
      <c r="C65" s="87" t="s">
        <v>39</v>
      </c>
      <c r="D65" s="89">
        <v>7</v>
      </c>
      <c r="E65" s="42">
        <v>1</v>
      </c>
      <c r="F65" s="43">
        <f t="shared" si="12"/>
        <v>1</v>
      </c>
      <c r="G65" s="98"/>
    </row>
    <row r="66" spans="1:7" s="6" customFormat="1" ht="12.75" customHeight="1">
      <c r="A66" s="100"/>
      <c r="B66" s="101"/>
      <c r="C66" s="87" t="s">
        <v>39</v>
      </c>
      <c r="D66" s="89">
        <v>10</v>
      </c>
      <c r="E66" s="42">
        <v>1</v>
      </c>
      <c r="F66" s="43">
        <f t="shared" si="12"/>
        <v>1</v>
      </c>
      <c r="G66" s="98"/>
    </row>
    <row r="67" spans="1:7" s="6" customFormat="1" ht="12.75" customHeight="1">
      <c r="A67" s="100"/>
      <c r="B67" s="99" t="s">
        <v>2</v>
      </c>
      <c r="C67" s="99"/>
      <c r="D67" s="99"/>
      <c r="E67" s="39">
        <f>SUM(E61:E66)</f>
        <v>4</v>
      </c>
      <c r="F67" s="39">
        <f>SUM(E67:E67)</f>
        <v>4</v>
      </c>
      <c r="G67" s="44">
        <f>G61</f>
        <v>4</v>
      </c>
    </row>
    <row r="68" spans="1:7" s="6" customFormat="1" ht="12.75" customHeight="1">
      <c r="A68" s="100" t="s">
        <v>54</v>
      </c>
      <c r="B68" s="101" t="s">
        <v>35</v>
      </c>
      <c r="C68" s="87" t="s">
        <v>38</v>
      </c>
      <c r="D68" s="89">
        <v>6</v>
      </c>
      <c r="E68" s="42">
        <v>2</v>
      </c>
      <c r="F68" s="43">
        <f t="shared" ref="F68:F73" si="13">E68</f>
        <v>2</v>
      </c>
      <c r="G68" s="98">
        <f>SUM(F68:F73)</f>
        <v>4</v>
      </c>
    </row>
    <row r="69" spans="1:7" s="6" customFormat="1" ht="12.75" customHeight="1">
      <c r="A69" s="100"/>
      <c r="B69" s="101"/>
      <c r="C69" s="87" t="s">
        <v>39</v>
      </c>
      <c r="D69" s="89">
        <v>7</v>
      </c>
      <c r="E69" s="42">
        <v>0</v>
      </c>
      <c r="F69" s="43">
        <f t="shared" si="13"/>
        <v>0</v>
      </c>
      <c r="G69" s="98"/>
    </row>
    <row r="70" spans="1:7" s="6" customFormat="1" ht="12.75" customHeight="1">
      <c r="A70" s="100"/>
      <c r="B70" s="101"/>
      <c r="C70" s="87" t="s">
        <v>39</v>
      </c>
      <c r="D70" s="89">
        <v>10</v>
      </c>
      <c r="E70" s="42">
        <v>1</v>
      </c>
      <c r="F70" s="43">
        <f t="shared" si="13"/>
        <v>1</v>
      </c>
      <c r="G70" s="98"/>
    </row>
    <row r="71" spans="1:7" s="6" customFormat="1" ht="12.75" customHeight="1">
      <c r="A71" s="100"/>
      <c r="B71" s="101"/>
      <c r="C71" s="87" t="s">
        <v>40</v>
      </c>
      <c r="D71" s="89">
        <v>1</v>
      </c>
      <c r="E71" s="42">
        <v>0</v>
      </c>
      <c r="F71" s="43">
        <f t="shared" si="13"/>
        <v>0</v>
      </c>
      <c r="G71" s="98"/>
    </row>
    <row r="72" spans="1:7" s="6" customFormat="1" ht="12.75" customHeight="1">
      <c r="A72" s="100"/>
      <c r="B72" s="101"/>
      <c r="C72" s="87" t="s">
        <v>41</v>
      </c>
      <c r="D72" s="89">
        <v>1</v>
      </c>
      <c r="E72" s="42">
        <v>1</v>
      </c>
      <c r="F72" s="43">
        <f t="shared" si="13"/>
        <v>1</v>
      </c>
      <c r="G72" s="98"/>
    </row>
    <row r="73" spans="1:7" s="6" customFormat="1" ht="12.75" customHeight="1">
      <c r="A73" s="100"/>
      <c r="B73" s="101"/>
      <c r="C73" s="87" t="s">
        <v>42</v>
      </c>
      <c r="D73" s="89">
        <v>1</v>
      </c>
      <c r="E73" s="42">
        <v>0</v>
      </c>
      <c r="F73" s="43">
        <f t="shared" si="13"/>
        <v>0</v>
      </c>
      <c r="G73" s="98"/>
    </row>
    <row r="74" spans="1:7" s="6" customFormat="1" ht="12.75" customHeight="1">
      <c r="A74" s="100"/>
      <c r="B74" s="99" t="s">
        <v>2</v>
      </c>
      <c r="C74" s="99"/>
      <c r="D74" s="99"/>
      <c r="E74" s="39">
        <f>SUM(E68:E73)</f>
        <v>4</v>
      </c>
      <c r="F74" s="39">
        <f>SUM(E74:E74)</f>
        <v>4</v>
      </c>
      <c r="G74" s="44">
        <f>G68</f>
        <v>4</v>
      </c>
    </row>
    <row r="75" spans="1:7" s="6" customFormat="1" ht="12.75" customHeight="1">
      <c r="A75" s="100" t="s">
        <v>55</v>
      </c>
      <c r="B75" s="101" t="s">
        <v>35</v>
      </c>
      <c r="C75" s="87" t="s">
        <v>36</v>
      </c>
      <c r="D75" s="89">
        <v>8</v>
      </c>
      <c r="E75" s="42">
        <v>0</v>
      </c>
      <c r="F75" s="43">
        <f t="shared" ref="F75:F85" si="14">E75</f>
        <v>0</v>
      </c>
      <c r="G75" s="98">
        <f>SUM(F75:F85)</f>
        <v>7</v>
      </c>
    </row>
    <row r="76" spans="1:7" s="6" customFormat="1" ht="12.75" customHeight="1">
      <c r="A76" s="100"/>
      <c r="B76" s="101"/>
      <c r="C76" s="87" t="s">
        <v>37</v>
      </c>
      <c r="D76" s="89">
        <v>5</v>
      </c>
      <c r="E76" s="42">
        <v>2</v>
      </c>
      <c r="F76" s="43">
        <f t="shared" ref="F76" si="15">E76</f>
        <v>2</v>
      </c>
      <c r="G76" s="98"/>
    </row>
    <row r="77" spans="1:7" s="6" customFormat="1" ht="12.75" customHeight="1">
      <c r="A77" s="100"/>
      <c r="B77" s="101"/>
      <c r="C77" s="87" t="s">
        <v>37</v>
      </c>
      <c r="D77" s="89">
        <v>6</v>
      </c>
      <c r="E77" s="42">
        <v>0</v>
      </c>
      <c r="F77" s="43">
        <f t="shared" si="14"/>
        <v>0</v>
      </c>
      <c r="G77" s="98"/>
    </row>
    <row r="78" spans="1:7" s="6" customFormat="1" ht="12.75" customHeight="1">
      <c r="A78" s="100"/>
      <c r="B78" s="101"/>
      <c r="C78" s="87" t="s">
        <v>38</v>
      </c>
      <c r="D78" s="89">
        <v>6</v>
      </c>
      <c r="E78" s="42">
        <v>0</v>
      </c>
      <c r="F78" s="43">
        <f t="shared" si="14"/>
        <v>0</v>
      </c>
      <c r="G78" s="98"/>
    </row>
    <row r="79" spans="1:7" s="6" customFormat="1" ht="12.75" customHeight="1">
      <c r="A79" s="100"/>
      <c r="B79" s="101"/>
      <c r="C79" s="87" t="s">
        <v>39</v>
      </c>
      <c r="D79" s="89">
        <v>7</v>
      </c>
      <c r="E79" s="42">
        <v>0</v>
      </c>
      <c r="F79" s="43">
        <f t="shared" si="14"/>
        <v>0</v>
      </c>
      <c r="G79" s="98"/>
    </row>
    <row r="80" spans="1:7" s="6" customFormat="1" ht="12.75" customHeight="1">
      <c r="A80" s="100"/>
      <c r="B80" s="101"/>
      <c r="C80" s="87" t="s">
        <v>40</v>
      </c>
      <c r="D80" s="89">
        <v>1</v>
      </c>
      <c r="E80" s="42">
        <v>0</v>
      </c>
      <c r="F80" s="43">
        <f t="shared" si="14"/>
        <v>0</v>
      </c>
      <c r="G80" s="98"/>
    </row>
    <row r="81" spans="1:7" s="6" customFormat="1" ht="12.75" customHeight="1">
      <c r="A81" s="100"/>
      <c r="B81" s="101"/>
      <c r="C81" s="87" t="s">
        <v>41</v>
      </c>
      <c r="D81" s="89">
        <v>1</v>
      </c>
      <c r="E81" s="42">
        <v>0</v>
      </c>
      <c r="F81" s="43">
        <f t="shared" si="14"/>
        <v>0</v>
      </c>
      <c r="G81" s="98"/>
    </row>
    <row r="82" spans="1:7" s="6" customFormat="1" ht="12.75" customHeight="1">
      <c r="A82" s="100"/>
      <c r="B82" s="101"/>
      <c r="C82" s="87" t="s">
        <v>41</v>
      </c>
      <c r="D82" s="89">
        <v>10</v>
      </c>
      <c r="E82" s="42">
        <v>1</v>
      </c>
      <c r="F82" s="43">
        <f t="shared" si="14"/>
        <v>1</v>
      </c>
      <c r="G82" s="98"/>
    </row>
    <row r="83" spans="1:7" s="6" customFormat="1" ht="12.75" customHeight="1">
      <c r="A83" s="100"/>
      <c r="B83" s="101"/>
      <c r="C83" s="89" t="s">
        <v>42</v>
      </c>
      <c r="D83" s="89">
        <v>1</v>
      </c>
      <c r="E83" s="42">
        <v>1</v>
      </c>
      <c r="F83" s="43">
        <f t="shared" si="14"/>
        <v>1</v>
      </c>
      <c r="G83" s="98"/>
    </row>
    <row r="84" spans="1:7" s="6" customFormat="1" ht="12.75" customHeight="1">
      <c r="A84" s="100"/>
      <c r="B84" s="101"/>
      <c r="C84" s="89" t="s">
        <v>42</v>
      </c>
      <c r="D84" s="89">
        <v>4</v>
      </c>
      <c r="E84" s="42">
        <v>2</v>
      </c>
      <c r="F84" s="43">
        <f t="shared" ref="F84" si="16">E84</f>
        <v>2</v>
      </c>
      <c r="G84" s="98"/>
    </row>
    <row r="85" spans="1:7" s="6" customFormat="1" ht="12.75" customHeight="1">
      <c r="A85" s="100"/>
      <c r="B85" s="101"/>
      <c r="C85" s="89" t="s">
        <v>42</v>
      </c>
      <c r="D85" s="89">
        <v>7</v>
      </c>
      <c r="E85" s="42">
        <v>1</v>
      </c>
      <c r="F85" s="43">
        <f t="shared" si="14"/>
        <v>1</v>
      </c>
      <c r="G85" s="98"/>
    </row>
    <row r="86" spans="1:7" s="6" customFormat="1" ht="12.75" customHeight="1">
      <c r="A86" s="100"/>
      <c r="B86" s="99" t="s">
        <v>2</v>
      </c>
      <c r="C86" s="99"/>
      <c r="D86" s="99"/>
      <c r="E86" s="39">
        <f>SUM(E75:E85)</f>
        <v>7</v>
      </c>
      <c r="F86" s="39">
        <f>SUM(E86:E86)</f>
        <v>7</v>
      </c>
      <c r="G86" s="44">
        <f>G75</f>
        <v>7</v>
      </c>
    </row>
    <row r="87" spans="1:7" s="6" customFormat="1" ht="12.75" customHeight="1">
      <c r="A87" s="100" t="s">
        <v>56</v>
      </c>
      <c r="B87" s="101" t="s">
        <v>35</v>
      </c>
      <c r="C87" s="87" t="s">
        <v>36</v>
      </c>
      <c r="D87" s="89">
        <v>8</v>
      </c>
      <c r="E87" s="42">
        <v>0</v>
      </c>
      <c r="F87" s="43">
        <f t="shared" ref="F87:F94" si="17">E87</f>
        <v>0</v>
      </c>
      <c r="G87" s="98">
        <f>SUM(F87:F94)</f>
        <v>0</v>
      </c>
    </row>
    <row r="88" spans="1:7" s="6" customFormat="1" ht="12.75" customHeight="1">
      <c r="A88" s="100"/>
      <c r="B88" s="101"/>
      <c r="C88" s="87" t="s">
        <v>37</v>
      </c>
      <c r="D88" s="89">
        <v>6</v>
      </c>
      <c r="E88" s="42">
        <v>0</v>
      </c>
      <c r="F88" s="43">
        <f t="shared" si="17"/>
        <v>0</v>
      </c>
      <c r="G88" s="98"/>
    </row>
    <row r="89" spans="1:7" s="6" customFormat="1" ht="12.75" customHeight="1">
      <c r="A89" s="100"/>
      <c r="B89" s="101"/>
      <c r="C89" s="87" t="s">
        <v>38</v>
      </c>
      <c r="D89" s="89">
        <v>4</v>
      </c>
      <c r="E89" s="42">
        <v>0</v>
      </c>
      <c r="F89" s="43">
        <f t="shared" ref="F89" si="18">E89</f>
        <v>0</v>
      </c>
      <c r="G89" s="98"/>
    </row>
    <row r="90" spans="1:7" s="6" customFormat="1" ht="12.75" customHeight="1">
      <c r="A90" s="100"/>
      <c r="B90" s="101"/>
      <c r="C90" s="87" t="s">
        <v>38</v>
      </c>
      <c r="D90" s="89">
        <v>6</v>
      </c>
      <c r="E90" s="42">
        <v>0</v>
      </c>
      <c r="F90" s="43">
        <f t="shared" si="17"/>
        <v>0</v>
      </c>
      <c r="G90" s="98"/>
    </row>
    <row r="91" spans="1:7" s="6" customFormat="1" ht="12.75" customHeight="1">
      <c r="A91" s="100"/>
      <c r="B91" s="101"/>
      <c r="C91" s="87" t="s">
        <v>39</v>
      </c>
      <c r="D91" s="89">
        <v>7</v>
      </c>
      <c r="E91" s="42">
        <v>0</v>
      </c>
      <c r="F91" s="43">
        <f t="shared" si="17"/>
        <v>0</v>
      </c>
      <c r="G91" s="98"/>
    </row>
    <row r="92" spans="1:7" s="6" customFormat="1" ht="12.75" customHeight="1">
      <c r="A92" s="100"/>
      <c r="B92" s="101"/>
      <c r="C92" s="87" t="s">
        <v>40</v>
      </c>
      <c r="D92" s="89">
        <v>1</v>
      </c>
      <c r="E92" s="42">
        <v>0</v>
      </c>
      <c r="F92" s="43">
        <f t="shared" si="17"/>
        <v>0</v>
      </c>
      <c r="G92" s="98"/>
    </row>
    <row r="93" spans="1:7" s="6" customFormat="1" ht="12.75" customHeight="1">
      <c r="A93" s="100"/>
      <c r="B93" s="101"/>
      <c r="C93" s="87" t="s">
        <v>41</v>
      </c>
      <c r="D93" s="89">
        <v>1</v>
      </c>
      <c r="E93" s="42">
        <v>0</v>
      </c>
      <c r="F93" s="43">
        <f t="shared" si="17"/>
        <v>0</v>
      </c>
      <c r="G93" s="98"/>
    </row>
    <row r="94" spans="1:7" s="6" customFormat="1" ht="12.75" customHeight="1">
      <c r="A94" s="100"/>
      <c r="B94" s="101"/>
      <c r="C94" s="87" t="s">
        <v>42</v>
      </c>
      <c r="D94" s="89">
        <v>1</v>
      </c>
      <c r="E94" s="42">
        <v>0</v>
      </c>
      <c r="F94" s="43">
        <f t="shared" si="17"/>
        <v>0</v>
      </c>
      <c r="G94" s="98"/>
    </row>
    <row r="95" spans="1:7" s="6" customFormat="1" ht="12.75" customHeight="1">
      <c r="A95" s="100"/>
      <c r="B95" s="99" t="s">
        <v>2</v>
      </c>
      <c r="C95" s="99"/>
      <c r="D95" s="99"/>
      <c r="E95" s="39">
        <f>SUM(E87:E94)</f>
        <v>0</v>
      </c>
      <c r="F95" s="39">
        <f>SUM(E95:E95)</f>
        <v>0</v>
      </c>
      <c r="G95" s="44">
        <f>G87</f>
        <v>0</v>
      </c>
    </row>
    <row r="96" spans="1:7" s="6" customFormat="1" ht="12.75" customHeight="1">
      <c r="A96" s="113" t="s">
        <v>170</v>
      </c>
      <c r="B96" s="106" t="s">
        <v>35</v>
      </c>
      <c r="C96" s="87" t="s">
        <v>38</v>
      </c>
      <c r="D96" s="89">
        <v>4</v>
      </c>
      <c r="E96" s="42">
        <v>8</v>
      </c>
      <c r="F96" s="43">
        <f t="shared" ref="F96" si="19">E96</f>
        <v>8</v>
      </c>
      <c r="G96" s="44"/>
    </row>
    <row r="97" spans="1:7" s="6" customFormat="1" ht="12.75" customHeight="1">
      <c r="A97" s="119"/>
      <c r="B97" s="107"/>
      <c r="C97" s="87" t="s">
        <v>38</v>
      </c>
      <c r="D97" s="89">
        <v>7</v>
      </c>
      <c r="E97" s="42">
        <v>1</v>
      </c>
      <c r="F97" s="43">
        <f t="shared" ref="F97:F109" si="20">E97</f>
        <v>1</v>
      </c>
      <c r="G97" s="98"/>
    </row>
    <row r="98" spans="1:7" s="6" customFormat="1" ht="12.75" customHeight="1">
      <c r="A98" s="119"/>
      <c r="B98" s="107"/>
      <c r="C98" s="87" t="s">
        <v>39</v>
      </c>
      <c r="D98" s="89">
        <v>2</v>
      </c>
      <c r="E98" s="42">
        <v>3</v>
      </c>
      <c r="F98" s="43">
        <f t="shared" si="20"/>
        <v>3</v>
      </c>
      <c r="G98" s="98"/>
    </row>
    <row r="99" spans="1:7" s="6" customFormat="1" ht="12.75" customHeight="1">
      <c r="A99" s="119"/>
      <c r="B99" s="107"/>
      <c r="C99" s="87" t="s">
        <v>39</v>
      </c>
      <c r="D99" s="89">
        <v>5</v>
      </c>
      <c r="E99" s="42">
        <v>21</v>
      </c>
      <c r="F99" s="43">
        <f t="shared" ref="F99:F100" si="21">E99</f>
        <v>21</v>
      </c>
      <c r="G99" s="98"/>
    </row>
    <row r="100" spans="1:7" s="6" customFormat="1" ht="12.75" customHeight="1">
      <c r="A100" s="119"/>
      <c r="B100" s="107"/>
      <c r="C100" s="87" t="s">
        <v>39</v>
      </c>
      <c r="D100" s="89">
        <v>7</v>
      </c>
      <c r="E100" s="42">
        <v>2</v>
      </c>
      <c r="F100" s="43">
        <f t="shared" si="21"/>
        <v>2</v>
      </c>
      <c r="G100" s="98"/>
    </row>
    <row r="101" spans="1:7" s="6" customFormat="1" ht="12.75" customHeight="1">
      <c r="A101" s="119"/>
      <c r="B101" s="107"/>
      <c r="C101" s="87" t="s">
        <v>39</v>
      </c>
      <c r="D101" s="89">
        <v>10</v>
      </c>
      <c r="E101" s="42">
        <v>1</v>
      </c>
      <c r="F101" s="43">
        <f t="shared" si="20"/>
        <v>1</v>
      </c>
      <c r="G101" s="98"/>
    </row>
    <row r="102" spans="1:7" s="6" customFormat="1" ht="12.75" customHeight="1">
      <c r="A102" s="119"/>
      <c r="B102" s="107"/>
      <c r="C102" s="87" t="s">
        <v>40</v>
      </c>
      <c r="D102" s="89">
        <v>1</v>
      </c>
      <c r="E102" s="42">
        <v>1</v>
      </c>
      <c r="F102" s="43">
        <f t="shared" ref="F102:F103" si="22">E102</f>
        <v>1</v>
      </c>
      <c r="G102" s="98"/>
    </row>
    <row r="103" spans="1:7" s="6" customFormat="1" ht="12.75" customHeight="1">
      <c r="A103" s="119"/>
      <c r="B103" s="107"/>
      <c r="C103" s="95" t="s">
        <v>40</v>
      </c>
      <c r="D103" s="96">
        <v>4</v>
      </c>
      <c r="E103" s="42">
        <v>4</v>
      </c>
      <c r="F103" s="43">
        <f t="shared" si="22"/>
        <v>4</v>
      </c>
      <c r="G103" s="98"/>
    </row>
    <row r="104" spans="1:7" s="6" customFormat="1" ht="12.75" customHeight="1">
      <c r="A104" s="119"/>
      <c r="B104" s="107"/>
      <c r="C104" s="87" t="s">
        <v>40</v>
      </c>
      <c r="D104" s="89">
        <v>6</v>
      </c>
      <c r="E104" s="42">
        <v>1</v>
      </c>
      <c r="F104" s="43">
        <f t="shared" si="20"/>
        <v>1</v>
      </c>
      <c r="G104" s="98"/>
    </row>
    <row r="105" spans="1:7" s="6" customFormat="1" ht="12.75" customHeight="1">
      <c r="A105" s="119"/>
      <c r="B105" s="107"/>
      <c r="C105" s="87" t="s">
        <v>41</v>
      </c>
      <c r="D105" s="89">
        <v>1</v>
      </c>
      <c r="E105" s="42">
        <v>1</v>
      </c>
      <c r="F105" s="43">
        <f t="shared" ref="F105" si="23">E105</f>
        <v>1</v>
      </c>
      <c r="G105" s="98"/>
    </row>
    <row r="106" spans="1:7" s="6" customFormat="1" ht="12.75" customHeight="1">
      <c r="A106" s="119"/>
      <c r="B106" s="107"/>
      <c r="C106" s="87" t="s">
        <v>41</v>
      </c>
      <c r="D106" s="89">
        <v>4</v>
      </c>
      <c r="E106" s="42">
        <v>7</v>
      </c>
      <c r="F106" s="43">
        <f t="shared" si="20"/>
        <v>7</v>
      </c>
      <c r="G106" s="98"/>
    </row>
    <row r="107" spans="1:7" s="6" customFormat="1" ht="12.75" customHeight="1">
      <c r="A107" s="119"/>
      <c r="B107" s="107"/>
      <c r="C107" s="87" t="s">
        <v>42</v>
      </c>
      <c r="D107" s="89">
        <v>1</v>
      </c>
      <c r="E107" s="42">
        <v>0</v>
      </c>
      <c r="F107" s="43">
        <f t="shared" ref="F107" si="24">E107</f>
        <v>0</v>
      </c>
      <c r="G107" s="98"/>
    </row>
    <row r="108" spans="1:7" s="6" customFormat="1" ht="12.75" customHeight="1">
      <c r="A108" s="119"/>
      <c r="B108" s="107"/>
      <c r="C108" s="87" t="s">
        <v>42</v>
      </c>
      <c r="D108" s="89">
        <v>4</v>
      </c>
      <c r="E108" s="42">
        <v>2</v>
      </c>
      <c r="F108" s="43">
        <f t="shared" si="20"/>
        <v>2</v>
      </c>
      <c r="G108" s="98"/>
    </row>
    <row r="109" spans="1:7" s="6" customFormat="1" ht="12.75" customHeight="1">
      <c r="A109" s="119"/>
      <c r="B109" s="121"/>
      <c r="C109" s="87" t="s">
        <v>42</v>
      </c>
      <c r="D109" s="89">
        <v>10</v>
      </c>
      <c r="E109" s="42">
        <v>1</v>
      </c>
      <c r="F109" s="43">
        <f t="shared" si="20"/>
        <v>1</v>
      </c>
      <c r="G109" s="98"/>
    </row>
    <row r="110" spans="1:7" s="6" customFormat="1" ht="12.75" customHeight="1">
      <c r="A110" s="120"/>
      <c r="B110" s="99" t="s">
        <v>2</v>
      </c>
      <c r="C110" s="99"/>
      <c r="D110" s="99"/>
      <c r="E110" s="39">
        <f>SUM(E96:E109)</f>
        <v>53</v>
      </c>
      <c r="F110" s="39">
        <f>SUM(E110:E110)</f>
        <v>53</v>
      </c>
      <c r="G110" s="44">
        <f>F110</f>
        <v>53</v>
      </c>
    </row>
    <row r="111" spans="1:7" s="6" customFormat="1" ht="12.75" customHeight="1">
      <c r="A111" s="100" t="s">
        <v>58</v>
      </c>
      <c r="B111" s="101" t="s">
        <v>35</v>
      </c>
      <c r="C111" s="87" t="s">
        <v>36</v>
      </c>
      <c r="D111" s="89">
        <v>8</v>
      </c>
      <c r="E111" s="42">
        <v>0</v>
      </c>
      <c r="F111" s="43">
        <f>E111</f>
        <v>0</v>
      </c>
      <c r="G111" s="98">
        <f>SUM(F111:F114)</f>
        <v>1</v>
      </c>
    </row>
    <row r="112" spans="1:7" s="6" customFormat="1" ht="12.75" customHeight="1">
      <c r="A112" s="100"/>
      <c r="B112" s="101"/>
      <c r="C112" s="87" t="s">
        <v>37</v>
      </c>
      <c r="D112" s="89">
        <v>6</v>
      </c>
      <c r="E112" s="42">
        <v>0</v>
      </c>
      <c r="F112" s="43">
        <f>E112</f>
        <v>0</v>
      </c>
      <c r="G112" s="98"/>
    </row>
    <row r="113" spans="1:7" s="6" customFormat="1" ht="12.75" customHeight="1">
      <c r="A113" s="100"/>
      <c r="B113" s="101"/>
      <c r="C113" s="87" t="s">
        <v>38</v>
      </c>
      <c r="D113" s="89">
        <v>6</v>
      </c>
      <c r="E113" s="42">
        <v>0</v>
      </c>
      <c r="F113" s="43">
        <f>E113</f>
        <v>0</v>
      </c>
      <c r="G113" s="98"/>
    </row>
    <row r="114" spans="1:7" s="6" customFormat="1" ht="12.75" customHeight="1">
      <c r="A114" s="100"/>
      <c r="B114" s="101"/>
      <c r="C114" s="87" t="s">
        <v>38</v>
      </c>
      <c r="D114" s="89">
        <v>9</v>
      </c>
      <c r="E114" s="42">
        <v>1</v>
      </c>
      <c r="F114" s="43">
        <f>E114</f>
        <v>1</v>
      </c>
      <c r="G114" s="98"/>
    </row>
    <row r="115" spans="1:7" s="6" customFormat="1" ht="12.75" customHeight="1">
      <c r="A115" s="100"/>
      <c r="B115" s="99" t="s">
        <v>2</v>
      </c>
      <c r="C115" s="99"/>
      <c r="D115" s="99"/>
      <c r="E115" s="39">
        <f>SUM(E111:E114)</f>
        <v>1</v>
      </c>
      <c r="F115" s="39">
        <f>SUM(E115:E115)</f>
        <v>1</v>
      </c>
      <c r="G115" s="44">
        <f>G111</f>
        <v>1</v>
      </c>
    </row>
    <row r="116" spans="1:7" s="6" customFormat="1" ht="12.75" customHeight="1">
      <c r="A116" s="100" t="s">
        <v>189</v>
      </c>
      <c r="B116" s="101" t="s">
        <v>35</v>
      </c>
      <c r="C116" s="87" t="s">
        <v>36</v>
      </c>
      <c r="D116" s="89">
        <v>8</v>
      </c>
      <c r="E116" s="42">
        <v>0</v>
      </c>
      <c r="F116" s="43">
        <f>E116</f>
        <v>0</v>
      </c>
      <c r="G116" s="98">
        <f>SUM(F116:F118)</f>
        <v>1</v>
      </c>
    </row>
    <row r="117" spans="1:7" s="6" customFormat="1" ht="12.75" customHeight="1">
      <c r="A117" s="100"/>
      <c r="B117" s="101"/>
      <c r="C117" s="87" t="s">
        <v>37</v>
      </c>
      <c r="D117" s="89">
        <v>6</v>
      </c>
      <c r="E117" s="42">
        <v>0</v>
      </c>
      <c r="F117" s="43">
        <f>E117</f>
        <v>0</v>
      </c>
      <c r="G117" s="98"/>
    </row>
    <row r="118" spans="1:7" s="6" customFormat="1" ht="12.75" customHeight="1">
      <c r="A118" s="100"/>
      <c r="B118" s="101"/>
      <c r="C118" s="87" t="s">
        <v>38</v>
      </c>
      <c r="D118" s="89">
        <v>6</v>
      </c>
      <c r="E118" s="42">
        <v>1</v>
      </c>
      <c r="F118" s="43">
        <f>E118</f>
        <v>1</v>
      </c>
      <c r="G118" s="98"/>
    </row>
    <row r="119" spans="1:7" s="6" customFormat="1" ht="12.75" customHeight="1">
      <c r="A119" s="100"/>
      <c r="B119" s="99" t="s">
        <v>2</v>
      </c>
      <c r="C119" s="99"/>
      <c r="D119" s="99"/>
      <c r="E119" s="39">
        <f>SUM(E116:E118)</f>
        <v>1</v>
      </c>
      <c r="F119" s="39">
        <f>SUM(E119:E119)</f>
        <v>1</v>
      </c>
      <c r="G119" s="44">
        <f>G116</f>
        <v>1</v>
      </c>
    </row>
    <row r="120" spans="1:7" s="6" customFormat="1" ht="12.75" customHeight="1">
      <c r="A120" s="100" t="s">
        <v>146</v>
      </c>
      <c r="B120" s="101" t="s">
        <v>35</v>
      </c>
      <c r="C120" s="87" t="s">
        <v>36</v>
      </c>
      <c r="D120" s="89">
        <v>8</v>
      </c>
      <c r="E120" s="42">
        <v>0</v>
      </c>
      <c r="F120" s="43">
        <f>E120</f>
        <v>0</v>
      </c>
      <c r="G120" s="98">
        <f>SUM(F120:F123)</f>
        <v>1</v>
      </c>
    </row>
    <row r="121" spans="1:7" s="6" customFormat="1" ht="12.75" customHeight="1">
      <c r="A121" s="100"/>
      <c r="B121" s="101"/>
      <c r="C121" s="87" t="s">
        <v>37</v>
      </c>
      <c r="D121" s="89">
        <v>5</v>
      </c>
      <c r="E121" s="42">
        <v>1</v>
      </c>
      <c r="F121" s="43">
        <f>E121</f>
        <v>1</v>
      </c>
      <c r="G121" s="98"/>
    </row>
    <row r="122" spans="1:7" s="6" customFormat="1" ht="12.75" customHeight="1">
      <c r="A122" s="100"/>
      <c r="B122" s="101"/>
      <c r="C122" s="87" t="s">
        <v>37</v>
      </c>
      <c r="D122" s="89">
        <v>6</v>
      </c>
      <c r="E122" s="42">
        <v>0</v>
      </c>
      <c r="F122" s="43">
        <f>E122</f>
        <v>0</v>
      </c>
      <c r="G122" s="98"/>
    </row>
    <row r="123" spans="1:7" s="6" customFormat="1" ht="12.75" customHeight="1">
      <c r="A123" s="100"/>
      <c r="B123" s="101"/>
      <c r="C123" s="87" t="s">
        <v>38</v>
      </c>
      <c r="D123" s="89">
        <v>6</v>
      </c>
      <c r="E123" s="42">
        <v>0</v>
      </c>
      <c r="F123" s="43">
        <f>E123</f>
        <v>0</v>
      </c>
      <c r="G123" s="98"/>
    </row>
    <row r="124" spans="1:7" s="6" customFormat="1" ht="12.75" customHeight="1">
      <c r="A124" s="100"/>
      <c r="B124" s="99" t="s">
        <v>2</v>
      </c>
      <c r="C124" s="99"/>
      <c r="D124" s="99"/>
      <c r="E124" s="39">
        <f>SUM(E120:E123)</f>
        <v>1</v>
      </c>
      <c r="F124" s="39">
        <f>SUM(E124:E124)</f>
        <v>1</v>
      </c>
      <c r="G124" s="44">
        <f>G120</f>
        <v>1</v>
      </c>
    </row>
    <row r="125" spans="1:7" s="6" customFormat="1" ht="12.75" customHeight="1">
      <c r="A125" s="100" t="s">
        <v>59</v>
      </c>
      <c r="B125" s="101" t="s">
        <v>35</v>
      </c>
      <c r="C125" s="87" t="s">
        <v>36</v>
      </c>
      <c r="D125" s="89">
        <v>8</v>
      </c>
      <c r="E125" s="42">
        <v>0</v>
      </c>
      <c r="F125" s="43">
        <f t="shared" ref="F125:F131" si="25">E125</f>
        <v>0</v>
      </c>
      <c r="G125" s="98">
        <f>SUM(F125:F131)</f>
        <v>1</v>
      </c>
    </row>
    <row r="126" spans="1:7" s="6" customFormat="1" ht="12.75" customHeight="1">
      <c r="A126" s="100"/>
      <c r="B126" s="101"/>
      <c r="C126" s="87" t="s">
        <v>37</v>
      </c>
      <c r="D126" s="89">
        <v>6</v>
      </c>
      <c r="E126" s="42">
        <v>0</v>
      </c>
      <c r="F126" s="43">
        <f t="shared" si="25"/>
        <v>0</v>
      </c>
      <c r="G126" s="98"/>
    </row>
    <row r="127" spans="1:7" s="6" customFormat="1" ht="12.75" customHeight="1">
      <c r="A127" s="100"/>
      <c r="B127" s="101"/>
      <c r="C127" s="87" t="s">
        <v>38</v>
      </c>
      <c r="D127" s="89">
        <v>6</v>
      </c>
      <c r="E127" s="42">
        <v>0</v>
      </c>
      <c r="F127" s="43">
        <f t="shared" si="25"/>
        <v>0</v>
      </c>
      <c r="G127" s="98"/>
    </row>
    <row r="128" spans="1:7" s="6" customFormat="1" ht="12.75" customHeight="1">
      <c r="A128" s="100"/>
      <c r="B128" s="101"/>
      <c r="C128" s="87" t="s">
        <v>39</v>
      </c>
      <c r="D128" s="89">
        <v>7</v>
      </c>
      <c r="E128" s="42">
        <v>1</v>
      </c>
      <c r="F128" s="43">
        <f t="shared" si="25"/>
        <v>1</v>
      </c>
      <c r="G128" s="98"/>
    </row>
    <row r="129" spans="1:7" s="6" customFormat="1" ht="12.75" customHeight="1">
      <c r="A129" s="100"/>
      <c r="B129" s="101"/>
      <c r="C129" s="87" t="s">
        <v>40</v>
      </c>
      <c r="D129" s="89">
        <v>1</v>
      </c>
      <c r="E129" s="42">
        <v>0</v>
      </c>
      <c r="F129" s="43">
        <f t="shared" si="25"/>
        <v>0</v>
      </c>
      <c r="G129" s="98"/>
    </row>
    <row r="130" spans="1:7" s="6" customFormat="1" ht="12.75" customHeight="1">
      <c r="A130" s="100"/>
      <c r="B130" s="101"/>
      <c r="C130" s="87" t="s">
        <v>41</v>
      </c>
      <c r="D130" s="89">
        <v>1</v>
      </c>
      <c r="E130" s="42">
        <v>0</v>
      </c>
      <c r="F130" s="43">
        <f t="shared" si="25"/>
        <v>0</v>
      </c>
      <c r="G130" s="98"/>
    </row>
    <row r="131" spans="1:7" s="6" customFormat="1" ht="12.75" customHeight="1">
      <c r="A131" s="100"/>
      <c r="B131" s="101"/>
      <c r="C131" s="87" t="s">
        <v>42</v>
      </c>
      <c r="D131" s="89">
        <v>1</v>
      </c>
      <c r="E131" s="42">
        <v>0</v>
      </c>
      <c r="F131" s="43">
        <f t="shared" si="25"/>
        <v>0</v>
      </c>
      <c r="G131" s="98"/>
    </row>
    <row r="132" spans="1:7" s="6" customFormat="1" ht="12.75" customHeight="1">
      <c r="A132" s="100"/>
      <c r="B132" s="99" t="s">
        <v>2</v>
      </c>
      <c r="C132" s="99"/>
      <c r="D132" s="99"/>
      <c r="E132" s="39">
        <f>SUM(E125:E131)</f>
        <v>1</v>
      </c>
      <c r="F132" s="39">
        <f>SUM(E132:E132)</f>
        <v>1</v>
      </c>
      <c r="G132" s="44">
        <f>G125</f>
        <v>1</v>
      </c>
    </row>
    <row r="133" spans="1:7" s="6" customFormat="1" ht="12.75" customHeight="1">
      <c r="A133" s="100" t="s">
        <v>60</v>
      </c>
      <c r="B133" s="101" t="s">
        <v>61</v>
      </c>
      <c r="C133" s="87" t="s">
        <v>40</v>
      </c>
      <c r="D133" s="89">
        <v>6</v>
      </c>
      <c r="E133" s="42">
        <v>2</v>
      </c>
      <c r="F133" s="43">
        <f>E133</f>
        <v>2</v>
      </c>
      <c r="G133" s="98">
        <f>SUM(F133:F135)</f>
        <v>3</v>
      </c>
    </row>
    <row r="134" spans="1:7" s="6" customFormat="1" ht="12.75" customHeight="1">
      <c r="A134" s="100"/>
      <c r="B134" s="101"/>
      <c r="C134" s="87" t="s">
        <v>41</v>
      </c>
      <c r="D134" s="89">
        <v>6</v>
      </c>
      <c r="E134" s="42">
        <v>0</v>
      </c>
      <c r="F134" s="43">
        <f>E134</f>
        <v>0</v>
      </c>
      <c r="G134" s="98"/>
    </row>
    <row r="135" spans="1:7" s="6" customFormat="1" ht="12.75" customHeight="1">
      <c r="A135" s="100"/>
      <c r="B135" s="101"/>
      <c r="C135" s="87" t="s">
        <v>42</v>
      </c>
      <c r="D135" s="89">
        <v>6</v>
      </c>
      <c r="E135" s="42">
        <v>1</v>
      </c>
      <c r="F135" s="43">
        <f>E135</f>
        <v>1</v>
      </c>
      <c r="G135" s="98"/>
    </row>
    <row r="136" spans="1:7" s="6" customFormat="1" ht="12.75" customHeight="1">
      <c r="A136" s="100"/>
      <c r="B136" s="99" t="s">
        <v>2</v>
      </c>
      <c r="C136" s="99"/>
      <c r="D136" s="99"/>
      <c r="E136" s="39">
        <f>SUM(E133:E135)</f>
        <v>3</v>
      </c>
      <c r="F136" s="39">
        <f>SUM(E136:E136)</f>
        <v>3</v>
      </c>
      <c r="G136" s="44">
        <f>G133</f>
        <v>3</v>
      </c>
    </row>
    <row r="137" spans="1:7" s="6" customFormat="1">
      <c r="A137" s="113" t="s">
        <v>62</v>
      </c>
      <c r="B137" s="106" t="s">
        <v>61</v>
      </c>
      <c r="C137" s="87" t="s">
        <v>36</v>
      </c>
      <c r="D137" s="89">
        <v>1</v>
      </c>
      <c r="E137" s="42">
        <v>0</v>
      </c>
      <c r="F137" s="43">
        <f>E137</f>
        <v>0</v>
      </c>
      <c r="G137" s="88">
        <f>SUM(F137:F137)</f>
        <v>0</v>
      </c>
    </row>
    <row r="138" spans="1:7" s="6" customFormat="1">
      <c r="A138" s="119"/>
      <c r="B138" s="121"/>
      <c r="C138" s="87" t="s">
        <v>36</v>
      </c>
      <c r="D138" s="89">
        <v>10</v>
      </c>
      <c r="E138" s="42">
        <v>0</v>
      </c>
      <c r="F138" s="43">
        <f>E138</f>
        <v>0</v>
      </c>
      <c r="G138" s="88">
        <f>SUM(F138:F138)</f>
        <v>0</v>
      </c>
    </row>
    <row r="139" spans="1:7" s="6" customFormat="1" ht="12.75" customHeight="1">
      <c r="A139" s="120"/>
      <c r="B139" s="99" t="s">
        <v>2</v>
      </c>
      <c r="C139" s="99"/>
      <c r="D139" s="99"/>
      <c r="E139" s="39">
        <f>SUM(E137:E138)</f>
        <v>0</v>
      </c>
      <c r="F139" s="39">
        <f>SUM(E139:E139)</f>
        <v>0</v>
      </c>
      <c r="G139" s="44">
        <f>SUM(G137:G138)</f>
        <v>0</v>
      </c>
    </row>
    <row r="140" spans="1:7" s="6" customFormat="1" ht="12.75" customHeight="1">
      <c r="A140" s="100" t="s">
        <v>63</v>
      </c>
      <c r="B140" s="101" t="s">
        <v>61</v>
      </c>
      <c r="C140" s="87" t="s">
        <v>40</v>
      </c>
      <c r="D140" s="89">
        <v>6</v>
      </c>
      <c r="E140" s="42">
        <v>2</v>
      </c>
      <c r="F140" s="43">
        <f>E140</f>
        <v>2</v>
      </c>
      <c r="G140" s="98">
        <f>SUM(F140:F142)</f>
        <v>3</v>
      </c>
    </row>
    <row r="141" spans="1:7" s="6" customFormat="1" ht="12.75" customHeight="1">
      <c r="A141" s="100"/>
      <c r="B141" s="101"/>
      <c r="C141" s="87" t="s">
        <v>41</v>
      </c>
      <c r="D141" s="89">
        <v>6</v>
      </c>
      <c r="E141" s="42">
        <v>0</v>
      </c>
      <c r="F141" s="43">
        <f>E141</f>
        <v>0</v>
      </c>
      <c r="G141" s="98"/>
    </row>
    <row r="142" spans="1:7" s="6" customFormat="1" ht="12.75" customHeight="1">
      <c r="A142" s="100"/>
      <c r="B142" s="101"/>
      <c r="C142" s="87" t="s">
        <v>42</v>
      </c>
      <c r="D142" s="89">
        <v>6</v>
      </c>
      <c r="E142" s="42">
        <v>1</v>
      </c>
      <c r="F142" s="43">
        <f>E142</f>
        <v>1</v>
      </c>
      <c r="G142" s="98"/>
    </row>
    <row r="143" spans="1:7" s="6" customFormat="1" ht="12.75" customHeight="1">
      <c r="A143" s="100"/>
      <c r="B143" s="99" t="s">
        <v>2</v>
      </c>
      <c r="C143" s="99"/>
      <c r="D143" s="99"/>
      <c r="E143" s="39">
        <f>SUM(E140:E142)</f>
        <v>3</v>
      </c>
      <c r="F143" s="39">
        <f>SUM(E143:E143)</f>
        <v>3</v>
      </c>
      <c r="G143" s="44">
        <f>G140</f>
        <v>3</v>
      </c>
    </row>
    <row r="144" spans="1:7" s="6" customFormat="1" ht="12.75" customHeight="1">
      <c r="A144" s="100" t="s">
        <v>64</v>
      </c>
      <c r="B144" s="101" t="s">
        <v>65</v>
      </c>
      <c r="C144" s="87" t="s">
        <v>66</v>
      </c>
      <c r="D144" s="89">
        <v>6</v>
      </c>
      <c r="E144" s="42">
        <v>0</v>
      </c>
      <c r="F144" s="43">
        <f>E144</f>
        <v>0</v>
      </c>
      <c r="G144" s="98">
        <f>SUM(F144:F146)</f>
        <v>9</v>
      </c>
    </row>
    <row r="145" spans="1:7" s="6" customFormat="1" ht="12.75" customHeight="1">
      <c r="A145" s="100"/>
      <c r="B145" s="101"/>
      <c r="C145" s="87" t="s">
        <v>67</v>
      </c>
      <c r="D145" s="89">
        <v>5</v>
      </c>
      <c r="E145" s="42">
        <v>5</v>
      </c>
      <c r="F145" s="43">
        <f>E145</f>
        <v>5</v>
      </c>
      <c r="G145" s="98"/>
    </row>
    <row r="146" spans="1:7" s="6" customFormat="1" ht="12.75" customHeight="1">
      <c r="A146" s="100"/>
      <c r="B146" s="101"/>
      <c r="C146" s="87" t="s">
        <v>67</v>
      </c>
      <c r="D146" s="89">
        <v>8</v>
      </c>
      <c r="E146" s="42">
        <v>4</v>
      </c>
      <c r="F146" s="43">
        <f>E146</f>
        <v>4</v>
      </c>
      <c r="G146" s="98"/>
    </row>
    <row r="147" spans="1:7" s="6" customFormat="1" ht="12.75" customHeight="1">
      <c r="A147" s="100"/>
      <c r="B147" s="99" t="s">
        <v>2</v>
      </c>
      <c r="C147" s="99"/>
      <c r="D147" s="99"/>
      <c r="E147" s="39">
        <f>SUM(E144:E146)</f>
        <v>9</v>
      </c>
      <c r="F147" s="39">
        <f>SUM(E147:E147)</f>
        <v>9</v>
      </c>
      <c r="G147" s="44">
        <f>G144</f>
        <v>9</v>
      </c>
    </row>
    <row r="148" spans="1:7" s="6" customFormat="1" ht="12.75" customHeight="1">
      <c r="A148" s="113" t="s">
        <v>68</v>
      </c>
      <c r="B148" s="106" t="s">
        <v>61</v>
      </c>
      <c r="C148" s="89" t="s">
        <v>40</v>
      </c>
      <c r="D148" s="89">
        <v>1</v>
      </c>
      <c r="E148" s="42">
        <v>0</v>
      </c>
      <c r="F148" s="43">
        <f t="shared" ref="F148:F153" si="26">E148</f>
        <v>0</v>
      </c>
      <c r="G148" s="133"/>
    </row>
    <row r="149" spans="1:7" s="6" customFormat="1" ht="12.75" customHeight="1">
      <c r="A149" s="119"/>
      <c r="B149" s="107"/>
      <c r="C149" s="89" t="s">
        <v>40</v>
      </c>
      <c r="D149" s="89">
        <v>6</v>
      </c>
      <c r="E149" s="42">
        <v>1</v>
      </c>
      <c r="F149" s="43">
        <f t="shared" si="26"/>
        <v>1</v>
      </c>
      <c r="G149" s="134"/>
    </row>
    <row r="150" spans="1:7" s="6" customFormat="1" ht="12.75" customHeight="1">
      <c r="A150" s="114"/>
      <c r="B150" s="107"/>
      <c r="C150" s="89" t="s">
        <v>40</v>
      </c>
      <c r="D150" s="89">
        <v>9</v>
      </c>
      <c r="E150" s="42">
        <v>1</v>
      </c>
      <c r="F150" s="43">
        <f t="shared" si="26"/>
        <v>1</v>
      </c>
      <c r="G150" s="134"/>
    </row>
    <row r="151" spans="1:7" s="6" customFormat="1" ht="12.75" customHeight="1">
      <c r="A151" s="114"/>
      <c r="B151" s="107"/>
      <c r="C151" s="87" t="s">
        <v>41</v>
      </c>
      <c r="D151" s="89">
        <v>1</v>
      </c>
      <c r="E151" s="42">
        <v>0</v>
      </c>
      <c r="F151" s="43">
        <f t="shared" si="26"/>
        <v>0</v>
      </c>
      <c r="G151" s="134"/>
    </row>
    <row r="152" spans="1:7" s="6" customFormat="1" ht="12.75" customHeight="1">
      <c r="A152" s="114"/>
      <c r="B152" s="107"/>
      <c r="C152" s="87" t="s">
        <v>41</v>
      </c>
      <c r="D152" s="89">
        <v>6</v>
      </c>
      <c r="E152" s="42">
        <v>1</v>
      </c>
      <c r="F152" s="43">
        <f t="shared" si="26"/>
        <v>1</v>
      </c>
      <c r="G152" s="134"/>
    </row>
    <row r="153" spans="1:7" s="6" customFormat="1" ht="12.75" customHeight="1">
      <c r="A153" s="114"/>
      <c r="B153" s="121"/>
      <c r="C153" s="87" t="s">
        <v>42</v>
      </c>
      <c r="D153" s="89">
        <v>10</v>
      </c>
      <c r="E153" s="42">
        <v>6</v>
      </c>
      <c r="F153" s="43">
        <f t="shared" si="26"/>
        <v>6</v>
      </c>
      <c r="G153" s="135"/>
    </row>
    <row r="154" spans="1:7" s="6" customFormat="1" ht="12.75" customHeight="1">
      <c r="A154" s="115"/>
      <c r="B154" s="99" t="s">
        <v>2</v>
      </c>
      <c r="C154" s="99"/>
      <c r="D154" s="99"/>
      <c r="E154" s="39">
        <f>SUM(E148:E153)</f>
        <v>9</v>
      </c>
      <c r="F154" s="39">
        <f>SUM(E154:E154)</f>
        <v>9</v>
      </c>
      <c r="G154" s="44">
        <f>F154</f>
        <v>9</v>
      </c>
    </row>
    <row r="155" spans="1:7" s="6" customFormat="1" ht="12.75" customHeight="1">
      <c r="A155" s="100" t="s">
        <v>69</v>
      </c>
      <c r="B155" s="101" t="s">
        <v>61</v>
      </c>
      <c r="C155" s="87" t="s">
        <v>40</v>
      </c>
      <c r="D155" s="89">
        <v>6</v>
      </c>
      <c r="E155" s="42">
        <v>9</v>
      </c>
      <c r="F155" s="43">
        <f t="shared" ref="F155:F160" si="27">E155</f>
        <v>9</v>
      </c>
      <c r="G155" s="98">
        <f>SUM(F155:F160)</f>
        <v>42</v>
      </c>
    </row>
    <row r="156" spans="1:7" s="6" customFormat="1" ht="12.75" customHeight="1">
      <c r="A156" s="100"/>
      <c r="B156" s="101"/>
      <c r="C156" s="87" t="s">
        <v>40</v>
      </c>
      <c r="D156" s="89">
        <v>9</v>
      </c>
      <c r="E156" s="42">
        <v>1</v>
      </c>
      <c r="F156" s="43">
        <f t="shared" si="27"/>
        <v>1</v>
      </c>
      <c r="G156" s="98"/>
    </row>
    <row r="157" spans="1:7" s="6" customFormat="1" ht="12.75" customHeight="1">
      <c r="A157" s="100"/>
      <c r="B157" s="101"/>
      <c r="C157" s="87" t="s">
        <v>41</v>
      </c>
      <c r="D157" s="89">
        <v>6</v>
      </c>
      <c r="E157" s="42">
        <v>1</v>
      </c>
      <c r="F157" s="43">
        <f t="shared" si="27"/>
        <v>1</v>
      </c>
      <c r="G157" s="98"/>
    </row>
    <row r="158" spans="1:7" s="6" customFormat="1" ht="12.75" customHeight="1">
      <c r="A158" s="100"/>
      <c r="B158" s="101"/>
      <c r="C158" s="87" t="s">
        <v>41</v>
      </c>
      <c r="D158" s="89">
        <v>9</v>
      </c>
      <c r="E158" s="42">
        <v>3</v>
      </c>
      <c r="F158" s="43">
        <f t="shared" si="27"/>
        <v>3</v>
      </c>
      <c r="G158" s="98"/>
    </row>
    <row r="159" spans="1:7" s="6" customFormat="1" ht="12.75" customHeight="1">
      <c r="A159" s="100"/>
      <c r="B159" s="101"/>
      <c r="C159" s="87" t="s">
        <v>42</v>
      </c>
      <c r="D159" s="89">
        <v>6</v>
      </c>
      <c r="E159" s="42">
        <v>24</v>
      </c>
      <c r="F159" s="43">
        <f t="shared" si="27"/>
        <v>24</v>
      </c>
      <c r="G159" s="98"/>
    </row>
    <row r="160" spans="1:7" s="6" customFormat="1" ht="12.75" customHeight="1">
      <c r="A160" s="100"/>
      <c r="B160" s="101"/>
      <c r="C160" s="87" t="s">
        <v>42</v>
      </c>
      <c r="D160" s="89">
        <v>9</v>
      </c>
      <c r="E160" s="42">
        <v>4</v>
      </c>
      <c r="F160" s="43">
        <f t="shared" si="27"/>
        <v>4</v>
      </c>
      <c r="G160" s="98"/>
    </row>
    <row r="161" spans="1:7" s="6" customFormat="1" ht="12.75" customHeight="1">
      <c r="A161" s="100"/>
      <c r="B161" s="99" t="s">
        <v>2</v>
      </c>
      <c r="C161" s="99"/>
      <c r="D161" s="99"/>
      <c r="E161" s="39">
        <f>SUM(E155:E160)</f>
        <v>42</v>
      </c>
      <c r="F161" s="39">
        <f>SUM(E161:E161)</f>
        <v>42</v>
      </c>
      <c r="G161" s="44">
        <f>G155</f>
        <v>42</v>
      </c>
    </row>
    <row r="162" spans="1:7" s="6" customFormat="1" ht="12.75" customHeight="1">
      <c r="A162" s="100" t="s">
        <v>70</v>
      </c>
      <c r="B162" s="101" t="s">
        <v>65</v>
      </c>
      <c r="C162" s="87" t="s">
        <v>66</v>
      </c>
      <c r="D162" s="89">
        <v>6</v>
      </c>
      <c r="E162" s="42">
        <v>7</v>
      </c>
      <c r="F162" s="43">
        <f>E162</f>
        <v>7</v>
      </c>
      <c r="G162" s="98">
        <f>SUM(F162:F165)</f>
        <v>40</v>
      </c>
    </row>
    <row r="163" spans="1:7" s="6" customFormat="1" ht="12.75" customHeight="1">
      <c r="A163" s="100"/>
      <c r="B163" s="101"/>
      <c r="C163" s="87" t="s">
        <v>66</v>
      </c>
      <c r="D163" s="89">
        <v>9</v>
      </c>
      <c r="E163" s="42">
        <v>3</v>
      </c>
      <c r="F163" s="43">
        <f>E163</f>
        <v>3</v>
      </c>
      <c r="G163" s="98"/>
    </row>
    <row r="164" spans="1:7" s="6" customFormat="1" ht="12.75" customHeight="1">
      <c r="A164" s="100"/>
      <c r="B164" s="101"/>
      <c r="C164" s="87" t="s">
        <v>67</v>
      </c>
      <c r="D164" s="89">
        <v>5</v>
      </c>
      <c r="E164" s="42">
        <v>21</v>
      </c>
      <c r="F164" s="43">
        <f>E164</f>
        <v>21</v>
      </c>
      <c r="G164" s="98"/>
    </row>
    <row r="165" spans="1:7" s="6" customFormat="1" ht="12.75" customHeight="1">
      <c r="A165" s="100"/>
      <c r="B165" s="101"/>
      <c r="C165" s="87" t="s">
        <v>67</v>
      </c>
      <c r="D165" s="89">
        <v>8</v>
      </c>
      <c r="E165" s="42">
        <v>9</v>
      </c>
      <c r="F165" s="43">
        <f>E165</f>
        <v>9</v>
      </c>
      <c r="G165" s="98"/>
    </row>
    <row r="166" spans="1:7" s="6" customFormat="1" ht="12.75" customHeight="1">
      <c r="A166" s="100"/>
      <c r="B166" s="99" t="s">
        <v>2</v>
      </c>
      <c r="C166" s="99"/>
      <c r="D166" s="99"/>
      <c r="E166" s="39">
        <f>SUM(E162:E165)</f>
        <v>40</v>
      </c>
      <c r="F166" s="39">
        <f>SUM(E166:E166)</f>
        <v>40</v>
      </c>
      <c r="G166" s="44">
        <f>G162</f>
        <v>40</v>
      </c>
    </row>
    <row r="167" spans="1:7" s="6" customFormat="1" ht="12.75" customHeight="1">
      <c r="A167" s="100" t="s">
        <v>71</v>
      </c>
      <c r="B167" s="101" t="s">
        <v>61</v>
      </c>
      <c r="C167" s="87" t="s">
        <v>40</v>
      </c>
      <c r="D167" s="89">
        <v>1</v>
      </c>
      <c r="E167" s="42">
        <v>6</v>
      </c>
      <c r="F167" s="43">
        <f t="shared" ref="F167:F172" si="28">E167</f>
        <v>6</v>
      </c>
      <c r="G167" s="98">
        <f>SUM(F167:F172)</f>
        <v>20</v>
      </c>
    </row>
    <row r="168" spans="1:7" s="6" customFormat="1" ht="12.75" customHeight="1">
      <c r="A168" s="100"/>
      <c r="B168" s="101"/>
      <c r="C168" s="87" t="s">
        <v>40</v>
      </c>
      <c r="D168" s="89">
        <v>4</v>
      </c>
      <c r="E168" s="42">
        <v>2</v>
      </c>
      <c r="F168" s="43">
        <f t="shared" si="28"/>
        <v>2</v>
      </c>
      <c r="G168" s="98"/>
    </row>
    <row r="169" spans="1:7" s="6" customFormat="1" ht="12.75" customHeight="1">
      <c r="A169" s="100"/>
      <c r="B169" s="101"/>
      <c r="C169" s="87" t="s">
        <v>40</v>
      </c>
      <c r="D169" s="89">
        <v>6</v>
      </c>
      <c r="E169" s="42">
        <v>1</v>
      </c>
      <c r="F169" s="43">
        <f t="shared" si="28"/>
        <v>1</v>
      </c>
      <c r="G169" s="98"/>
    </row>
    <row r="170" spans="1:7" s="6" customFormat="1" ht="12.75" customHeight="1">
      <c r="A170" s="100"/>
      <c r="B170" s="101"/>
      <c r="C170" s="87" t="s">
        <v>41</v>
      </c>
      <c r="D170" s="89">
        <v>1</v>
      </c>
      <c r="E170" s="42">
        <v>7</v>
      </c>
      <c r="F170" s="43">
        <f t="shared" si="28"/>
        <v>7</v>
      </c>
      <c r="G170" s="98"/>
    </row>
    <row r="171" spans="1:7" s="6" customFormat="1" ht="12.75" customHeight="1">
      <c r="A171" s="100"/>
      <c r="B171" s="101"/>
      <c r="C171" s="87" t="s">
        <v>42</v>
      </c>
      <c r="D171" s="89">
        <v>1</v>
      </c>
      <c r="E171" s="42">
        <v>1</v>
      </c>
      <c r="F171" s="43">
        <f t="shared" si="28"/>
        <v>1</v>
      </c>
      <c r="G171" s="98"/>
    </row>
    <row r="172" spans="1:7" s="6" customFormat="1" ht="12.75" customHeight="1">
      <c r="A172" s="100"/>
      <c r="B172" s="101"/>
      <c r="C172" s="87" t="s">
        <v>42</v>
      </c>
      <c r="D172" s="89">
        <v>4</v>
      </c>
      <c r="E172" s="42">
        <v>3</v>
      </c>
      <c r="F172" s="43">
        <f t="shared" si="28"/>
        <v>3</v>
      </c>
      <c r="G172" s="98"/>
    </row>
    <row r="173" spans="1:7" s="6" customFormat="1" ht="12.75" customHeight="1">
      <c r="A173" s="100"/>
      <c r="B173" s="99" t="s">
        <v>2</v>
      </c>
      <c r="C173" s="99"/>
      <c r="D173" s="99"/>
      <c r="E173" s="39">
        <f>SUM(E167:E172)</f>
        <v>20</v>
      </c>
      <c r="F173" s="39">
        <f>SUM(E173:E173)</f>
        <v>20</v>
      </c>
      <c r="G173" s="44">
        <f>G167</f>
        <v>20</v>
      </c>
    </row>
    <row r="174" spans="1:7" s="6" customFormat="1" ht="12.75" customHeight="1">
      <c r="A174" s="100" t="s">
        <v>72</v>
      </c>
      <c r="B174" s="130" t="s">
        <v>190</v>
      </c>
      <c r="C174" s="65" t="s">
        <v>66</v>
      </c>
      <c r="D174" s="65">
        <v>6</v>
      </c>
      <c r="E174" s="42">
        <v>0</v>
      </c>
      <c r="F174" s="43">
        <f>E174</f>
        <v>0</v>
      </c>
      <c r="G174" s="98">
        <f>SUM(F174:F177)</f>
        <v>3</v>
      </c>
    </row>
    <row r="175" spans="1:7" s="6" customFormat="1" ht="12.75" customHeight="1">
      <c r="A175" s="100"/>
      <c r="B175" s="130"/>
      <c r="C175" s="87" t="s">
        <v>66</v>
      </c>
      <c r="D175" s="89">
        <v>8</v>
      </c>
      <c r="E175" s="42">
        <v>1</v>
      </c>
      <c r="F175" s="43">
        <f>E175</f>
        <v>1</v>
      </c>
      <c r="G175" s="98"/>
    </row>
    <row r="176" spans="1:7" s="6" customFormat="1" ht="12.75" customHeight="1">
      <c r="A176" s="100"/>
      <c r="B176" s="130"/>
      <c r="C176" s="87" t="s">
        <v>66</v>
      </c>
      <c r="D176" s="89">
        <v>9</v>
      </c>
      <c r="E176" s="42">
        <v>1</v>
      </c>
      <c r="F176" s="43">
        <f>E176</f>
        <v>1</v>
      </c>
      <c r="G176" s="98"/>
    </row>
    <row r="177" spans="1:7" s="6" customFormat="1" ht="12.75" customHeight="1">
      <c r="A177" s="100"/>
      <c r="B177" s="130"/>
      <c r="C177" s="87" t="s">
        <v>67</v>
      </c>
      <c r="D177" s="89">
        <v>6</v>
      </c>
      <c r="E177" s="42">
        <v>1</v>
      </c>
      <c r="F177" s="43">
        <f>E177</f>
        <v>1</v>
      </c>
      <c r="G177" s="98"/>
    </row>
    <row r="178" spans="1:7" s="6" customFormat="1" ht="12.75" customHeight="1">
      <c r="A178" s="100"/>
      <c r="B178" s="99" t="s">
        <v>2</v>
      </c>
      <c r="C178" s="99"/>
      <c r="D178" s="99"/>
      <c r="E178" s="39">
        <f>SUM(E174:E177)</f>
        <v>3</v>
      </c>
      <c r="F178" s="39">
        <f>SUM(E178:E178)</f>
        <v>3</v>
      </c>
      <c r="G178" s="44">
        <f>G174</f>
        <v>3</v>
      </c>
    </row>
    <row r="179" spans="1:7" s="6" customFormat="1" ht="12.75" customHeight="1">
      <c r="A179" s="100" t="s">
        <v>74</v>
      </c>
      <c r="B179" s="101" t="s">
        <v>61</v>
      </c>
      <c r="C179" s="87" t="s">
        <v>40</v>
      </c>
      <c r="D179" s="89">
        <v>1</v>
      </c>
      <c r="E179" s="42">
        <v>0</v>
      </c>
      <c r="F179" s="43">
        <f>E179</f>
        <v>0</v>
      </c>
      <c r="G179" s="98">
        <f>SUM(F179:F183)</f>
        <v>10</v>
      </c>
    </row>
    <row r="180" spans="1:7" s="6" customFormat="1" ht="12.75" customHeight="1">
      <c r="A180" s="100"/>
      <c r="B180" s="101"/>
      <c r="C180" s="89" t="s">
        <v>41</v>
      </c>
      <c r="D180" s="89">
        <v>1</v>
      </c>
      <c r="E180" s="42">
        <v>1</v>
      </c>
      <c r="F180" s="43">
        <f>E180</f>
        <v>1</v>
      </c>
      <c r="G180" s="98"/>
    </row>
    <row r="181" spans="1:7" s="6" customFormat="1" ht="12.75" customHeight="1">
      <c r="A181" s="100"/>
      <c r="B181" s="101"/>
      <c r="C181" s="89" t="s">
        <v>41</v>
      </c>
      <c r="D181" s="89">
        <v>9</v>
      </c>
      <c r="E181" s="42">
        <v>1</v>
      </c>
      <c r="F181" s="43">
        <f>E181</f>
        <v>1</v>
      </c>
      <c r="G181" s="98"/>
    </row>
    <row r="182" spans="1:7" s="6" customFormat="1" ht="12.75" customHeight="1">
      <c r="A182" s="100"/>
      <c r="B182" s="101"/>
      <c r="C182" s="87" t="s">
        <v>42</v>
      </c>
      <c r="D182" s="89">
        <v>6</v>
      </c>
      <c r="E182" s="42">
        <v>4</v>
      </c>
      <c r="F182" s="43">
        <f>E182</f>
        <v>4</v>
      </c>
      <c r="G182" s="98"/>
    </row>
    <row r="183" spans="1:7" s="6" customFormat="1" ht="12.75" customHeight="1">
      <c r="A183" s="100"/>
      <c r="B183" s="101"/>
      <c r="C183" s="87" t="s">
        <v>42</v>
      </c>
      <c r="D183" s="89">
        <v>9</v>
      </c>
      <c r="E183" s="42">
        <v>4</v>
      </c>
      <c r="F183" s="43">
        <f>E183</f>
        <v>4</v>
      </c>
      <c r="G183" s="98"/>
    </row>
    <row r="184" spans="1:7" s="6" customFormat="1" ht="12.75" customHeight="1">
      <c r="A184" s="100"/>
      <c r="B184" s="99" t="s">
        <v>2</v>
      </c>
      <c r="C184" s="99"/>
      <c r="D184" s="99"/>
      <c r="E184" s="39">
        <f>SUM(E179:E183)</f>
        <v>10</v>
      </c>
      <c r="F184" s="39">
        <f>SUM(E184:E184)</f>
        <v>10</v>
      </c>
      <c r="G184" s="44">
        <f>G179</f>
        <v>10</v>
      </c>
    </row>
    <row r="185" spans="1:7" s="6" customFormat="1" ht="12.75" customHeight="1">
      <c r="A185" s="113" t="s">
        <v>171</v>
      </c>
      <c r="B185" s="101" t="s">
        <v>61</v>
      </c>
      <c r="C185" s="89" t="s">
        <v>40</v>
      </c>
      <c r="D185" s="89">
        <v>6</v>
      </c>
      <c r="E185" s="57">
        <v>0</v>
      </c>
      <c r="F185" s="39"/>
      <c r="G185" s="44"/>
    </row>
    <row r="186" spans="1:7" s="6" customFormat="1" ht="12.75" customHeight="1">
      <c r="A186" s="114"/>
      <c r="B186" s="101"/>
      <c r="C186" s="89" t="s">
        <v>41</v>
      </c>
      <c r="D186" s="89">
        <v>6</v>
      </c>
      <c r="E186" s="57">
        <v>0</v>
      </c>
      <c r="F186" s="39"/>
      <c r="G186" s="44"/>
    </row>
    <row r="187" spans="1:7" s="6" customFormat="1" ht="12.75" customHeight="1">
      <c r="A187" s="114"/>
      <c r="B187" s="101"/>
      <c r="C187" s="89" t="s">
        <v>42</v>
      </c>
      <c r="D187" s="89">
        <v>6</v>
      </c>
      <c r="E187" s="57">
        <v>0</v>
      </c>
      <c r="F187" s="39"/>
      <c r="G187" s="44"/>
    </row>
    <row r="188" spans="1:7" s="6" customFormat="1" ht="12.75" customHeight="1">
      <c r="A188" s="115"/>
      <c r="B188" s="124" t="s">
        <v>2</v>
      </c>
      <c r="C188" s="125"/>
      <c r="D188" s="126"/>
      <c r="E188" s="39">
        <f>SUM(E185:E187)</f>
        <v>0</v>
      </c>
      <c r="F188" s="39">
        <f>SUM(E188:E188)</f>
        <v>0</v>
      </c>
      <c r="G188" s="44">
        <f>F188</f>
        <v>0</v>
      </c>
    </row>
    <row r="189" spans="1:7" s="6" customFormat="1" ht="12.75" customHeight="1">
      <c r="A189" s="100" t="s">
        <v>75</v>
      </c>
      <c r="B189" s="101" t="s">
        <v>61</v>
      </c>
      <c r="C189" s="87" t="s">
        <v>41</v>
      </c>
      <c r="D189" s="89">
        <v>6</v>
      </c>
      <c r="E189" s="42">
        <v>4</v>
      </c>
      <c r="F189" s="43">
        <f t="shared" ref="F189:F194" si="29">E189</f>
        <v>4</v>
      </c>
      <c r="G189" s="98">
        <f>SUM(F189:F192)</f>
        <v>11</v>
      </c>
    </row>
    <row r="190" spans="1:7" s="6" customFormat="1" ht="12.75" customHeight="1">
      <c r="A190" s="100"/>
      <c r="B190" s="101"/>
      <c r="C190" s="87" t="s">
        <v>41</v>
      </c>
      <c r="D190" s="89">
        <v>9</v>
      </c>
      <c r="E190" s="42">
        <v>1</v>
      </c>
      <c r="F190" s="43">
        <f t="shared" si="29"/>
        <v>1</v>
      </c>
      <c r="G190" s="98"/>
    </row>
    <row r="191" spans="1:7" s="6" customFormat="1" ht="12.75" customHeight="1">
      <c r="A191" s="100"/>
      <c r="B191" s="101"/>
      <c r="C191" s="87" t="s">
        <v>42</v>
      </c>
      <c r="D191" s="89">
        <v>6</v>
      </c>
      <c r="E191" s="42">
        <v>4</v>
      </c>
      <c r="F191" s="43">
        <f t="shared" si="29"/>
        <v>4</v>
      </c>
      <c r="G191" s="98"/>
    </row>
    <row r="192" spans="1:7" s="6" customFormat="1" ht="12.75" customHeight="1">
      <c r="A192" s="100"/>
      <c r="B192" s="101"/>
      <c r="C192" s="87" t="s">
        <v>42</v>
      </c>
      <c r="D192" s="89">
        <v>9</v>
      </c>
      <c r="E192" s="42">
        <v>2</v>
      </c>
      <c r="F192" s="43">
        <f t="shared" si="29"/>
        <v>2</v>
      </c>
      <c r="G192" s="98"/>
    </row>
    <row r="193" spans="1:7" s="6" customFormat="1" ht="12.75" customHeight="1">
      <c r="A193" s="100"/>
      <c r="B193" s="106" t="s">
        <v>65</v>
      </c>
      <c r="C193" s="87" t="s">
        <v>66</v>
      </c>
      <c r="D193" s="89">
        <v>6</v>
      </c>
      <c r="E193" s="42">
        <v>2</v>
      </c>
      <c r="F193" s="43">
        <f t="shared" si="29"/>
        <v>2</v>
      </c>
      <c r="G193" s="127">
        <f>SUM(F193:F194)</f>
        <v>4</v>
      </c>
    </row>
    <row r="194" spans="1:7" s="6" customFormat="1" ht="12.75" customHeight="1">
      <c r="A194" s="100"/>
      <c r="B194" s="121"/>
      <c r="C194" s="87" t="s">
        <v>66</v>
      </c>
      <c r="D194" s="89">
        <v>9</v>
      </c>
      <c r="E194" s="42">
        <v>2</v>
      </c>
      <c r="F194" s="43">
        <f t="shared" si="29"/>
        <v>2</v>
      </c>
      <c r="G194" s="129"/>
    </row>
    <row r="195" spans="1:7" s="6" customFormat="1" ht="12.75" customHeight="1">
      <c r="A195" s="100"/>
      <c r="B195" s="99" t="s">
        <v>2</v>
      </c>
      <c r="C195" s="99"/>
      <c r="D195" s="99"/>
      <c r="E195" s="39">
        <f>SUM(E189:E194)</f>
        <v>15</v>
      </c>
      <c r="F195" s="39">
        <f>SUM(E195:E195)</f>
        <v>15</v>
      </c>
      <c r="G195" s="44">
        <f>G189+G193</f>
        <v>15</v>
      </c>
    </row>
    <row r="196" spans="1:7" s="6" customFormat="1" ht="12.75" customHeight="1">
      <c r="A196" s="100" t="s">
        <v>76</v>
      </c>
      <c r="B196" s="101" t="s">
        <v>61</v>
      </c>
      <c r="C196" s="89" t="s">
        <v>40</v>
      </c>
      <c r="D196" s="89">
        <v>1</v>
      </c>
      <c r="E196" s="42">
        <v>2</v>
      </c>
      <c r="F196" s="43">
        <f t="shared" ref="F196:F201" si="30">E196</f>
        <v>2</v>
      </c>
      <c r="G196" s="98">
        <f>SUM(F196:F201)</f>
        <v>8</v>
      </c>
    </row>
    <row r="197" spans="1:7" s="6" customFormat="1" ht="12.75" customHeight="1">
      <c r="A197" s="100"/>
      <c r="B197" s="101"/>
      <c r="C197" s="89" t="s">
        <v>40</v>
      </c>
      <c r="D197" s="89">
        <v>4</v>
      </c>
      <c r="E197" s="42">
        <v>2</v>
      </c>
      <c r="F197" s="43">
        <f t="shared" si="30"/>
        <v>2</v>
      </c>
      <c r="G197" s="98"/>
    </row>
    <row r="198" spans="1:7" s="6" customFormat="1" ht="12.75" customHeight="1">
      <c r="A198" s="100"/>
      <c r="B198" s="101"/>
      <c r="C198" s="89" t="s">
        <v>40</v>
      </c>
      <c r="D198" s="89">
        <v>9</v>
      </c>
      <c r="E198" s="42">
        <v>1</v>
      </c>
      <c r="F198" s="43">
        <f t="shared" si="30"/>
        <v>1</v>
      </c>
      <c r="G198" s="98"/>
    </row>
    <row r="199" spans="1:7" s="6" customFormat="1" ht="12.75" customHeight="1">
      <c r="A199" s="100"/>
      <c r="B199" s="101"/>
      <c r="C199" s="87" t="s">
        <v>41</v>
      </c>
      <c r="D199" s="89">
        <v>1</v>
      </c>
      <c r="E199" s="42">
        <v>0</v>
      </c>
      <c r="F199" s="43">
        <f t="shared" si="30"/>
        <v>0</v>
      </c>
      <c r="G199" s="98"/>
    </row>
    <row r="200" spans="1:7" s="6" customFormat="1" ht="12.75" customHeight="1">
      <c r="A200" s="100"/>
      <c r="B200" s="101"/>
      <c r="C200" s="87" t="s">
        <v>42</v>
      </c>
      <c r="D200" s="89">
        <v>1</v>
      </c>
      <c r="E200" s="42">
        <v>2</v>
      </c>
      <c r="F200" s="43">
        <f t="shared" si="30"/>
        <v>2</v>
      </c>
      <c r="G200" s="98"/>
    </row>
    <row r="201" spans="1:7" s="6" customFormat="1" ht="12.75" customHeight="1">
      <c r="A201" s="100"/>
      <c r="B201" s="101"/>
      <c r="C201" s="87" t="s">
        <v>42</v>
      </c>
      <c r="D201" s="89">
        <v>4</v>
      </c>
      <c r="E201" s="42">
        <v>1</v>
      </c>
      <c r="F201" s="43">
        <f t="shared" si="30"/>
        <v>1</v>
      </c>
      <c r="G201" s="98"/>
    </row>
    <row r="202" spans="1:7" s="6" customFormat="1" ht="12.75" customHeight="1">
      <c r="A202" s="100"/>
      <c r="B202" s="99" t="s">
        <v>2</v>
      </c>
      <c r="C202" s="99"/>
      <c r="D202" s="99"/>
      <c r="E202" s="39">
        <f>SUM(E196:E201)</f>
        <v>8</v>
      </c>
      <c r="F202" s="39">
        <f>SUM(E202:E202)</f>
        <v>8</v>
      </c>
      <c r="G202" s="44">
        <f>G196</f>
        <v>8</v>
      </c>
    </row>
    <row r="203" spans="1:7" s="6" customFormat="1" ht="12.75" customHeight="1">
      <c r="A203" s="112" t="s">
        <v>77</v>
      </c>
      <c r="B203" s="101" t="s">
        <v>73</v>
      </c>
      <c r="C203" s="87" t="s">
        <v>66</v>
      </c>
      <c r="D203" s="89">
        <v>8</v>
      </c>
      <c r="E203" s="42">
        <v>0</v>
      </c>
      <c r="F203" s="43">
        <f>E203</f>
        <v>0</v>
      </c>
      <c r="G203" s="98">
        <f>SUM(F203:F206)</f>
        <v>4</v>
      </c>
    </row>
    <row r="204" spans="1:7" s="6" customFormat="1" ht="12.75" customHeight="1">
      <c r="A204" s="112"/>
      <c r="B204" s="101"/>
      <c r="C204" s="87" t="s">
        <v>67</v>
      </c>
      <c r="D204" s="89">
        <v>5</v>
      </c>
      <c r="E204" s="42">
        <v>1</v>
      </c>
      <c r="F204" s="43">
        <f>E204</f>
        <v>1</v>
      </c>
      <c r="G204" s="98"/>
    </row>
    <row r="205" spans="1:7" s="6" customFormat="1" ht="12.75" customHeight="1">
      <c r="A205" s="112"/>
      <c r="B205" s="101"/>
      <c r="C205" s="87" t="s">
        <v>67</v>
      </c>
      <c r="D205" s="89">
        <v>6</v>
      </c>
      <c r="E205" s="42">
        <v>2</v>
      </c>
      <c r="F205" s="43">
        <f>E205</f>
        <v>2</v>
      </c>
      <c r="G205" s="98"/>
    </row>
    <row r="206" spans="1:7" s="6" customFormat="1" ht="12.75" customHeight="1">
      <c r="A206" s="112"/>
      <c r="B206" s="101"/>
      <c r="C206" s="87" t="s">
        <v>67</v>
      </c>
      <c r="D206" s="89">
        <v>9</v>
      </c>
      <c r="E206" s="42">
        <v>1</v>
      </c>
      <c r="F206" s="43">
        <f>E206</f>
        <v>1</v>
      </c>
      <c r="G206" s="98"/>
    </row>
    <row r="207" spans="1:7" s="6" customFormat="1" ht="12.75" customHeight="1">
      <c r="A207" s="112"/>
      <c r="B207" s="99" t="s">
        <v>2</v>
      </c>
      <c r="C207" s="99"/>
      <c r="D207" s="99"/>
      <c r="E207" s="39">
        <f>SUM(E203:E206)</f>
        <v>4</v>
      </c>
      <c r="F207" s="39">
        <f>SUM(E207:E207)</f>
        <v>4</v>
      </c>
      <c r="G207" s="44">
        <f>G203</f>
        <v>4</v>
      </c>
    </row>
    <row r="208" spans="1:7" s="6" customFormat="1" ht="12.75" customHeight="1">
      <c r="A208" s="100" t="s">
        <v>78</v>
      </c>
      <c r="B208" s="101" t="s">
        <v>61</v>
      </c>
      <c r="C208" s="87" t="s">
        <v>39</v>
      </c>
      <c r="D208" s="89">
        <v>6</v>
      </c>
      <c r="E208" s="42">
        <v>1</v>
      </c>
      <c r="F208" s="43">
        <f>E208</f>
        <v>1</v>
      </c>
      <c r="G208" s="98">
        <f>SUM(F208:F211)</f>
        <v>5</v>
      </c>
    </row>
    <row r="209" spans="1:7" s="6" customFormat="1" ht="12.75" customHeight="1">
      <c r="A209" s="100"/>
      <c r="B209" s="101"/>
      <c r="C209" s="87" t="s">
        <v>39</v>
      </c>
      <c r="D209" s="89">
        <v>9</v>
      </c>
      <c r="E209" s="42">
        <v>3</v>
      </c>
      <c r="F209" s="43">
        <f>E209</f>
        <v>3</v>
      </c>
      <c r="G209" s="98"/>
    </row>
    <row r="210" spans="1:7" s="6" customFormat="1" ht="12.75" customHeight="1">
      <c r="A210" s="100"/>
      <c r="B210" s="101"/>
      <c r="C210" s="87" t="s">
        <v>40</v>
      </c>
      <c r="D210" s="89">
        <v>6</v>
      </c>
      <c r="E210" s="42">
        <v>0</v>
      </c>
      <c r="F210" s="43">
        <f>E210</f>
        <v>0</v>
      </c>
      <c r="G210" s="98"/>
    </row>
    <row r="211" spans="1:7" s="6" customFormat="1" ht="12.75" customHeight="1">
      <c r="A211" s="100"/>
      <c r="B211" s="101"/>
      <c r="C211" s="87" t="s">
        <v>41</v>
      </c>
      <c r="D211" s="89">
        <v>6</v>
      </c>
      <c r="E211" s="42">
        <v>1</v>
      </c>
      <c r="F211" s="43">
        <f>E211</f>
        <v>1</v>
      </c>
      <c r="G211" s="98"/>
    </row>
    <row r="212" spans="1:7" s="6" customFormat="1" ht="12.75" customHeight="1">
      <c r="A212" s="100"/>
      <c r="B212" s="99" t="s">
        <v>2</v>
      </c>
      <c r="C212" s="99"/>
      <c r="D212" s="99"/>
      <c r="E212" s="39">
        <f>SUM(E208:E211)</f>
        <v>5</v>
      </c>
      <c r="F212" s="39">
        <f>SUM(E212:E212)</f>
        <v>5</v>
      </c>
      <c r="G212" s="44">
        <f>G208</f>
        <v>5</v>
      </c>
    </row>
    <row r="213" spans="1:7" s="6" customFormat="1" ht="25.5" customHeight="1">
      <c r="A213" s="100" t="s">
        <v>79</v>
      </c>
      <c r="B213" s="92" t="s">
        <v>61</v>
      </c>
      <c r="C213" s="89" t="s">
        <v>42</v>
      </c>
      <c r="D213" s="89">
        <v>6</v>
      </c>
      <c r="E213" s="42">
        <v>2</v>
      </c>
      <c r="F213" s="43">
        <f>E213</f>
        <v>2</v>
      </c>
      <c r="G213" s="98">
        <f>SUM(F213:F215)</f>
        <v>3</v>
      </c>
    </row>
    <row r="214" spans="1:7" s="6" customFormat="1" ht="12.75" customHeight="1">
      <c r="A214" s="100"/>
      <c r="B214" s="106" t="s">
        <v>65</v>
      </c>
      <c r="C214" s="87" t="s">
        <v>66</v>
      </c>
      <c r="D214" s="89">
        <v>6</v>
      </c>
      <c r="E214" s="42">
        <v>0</v>
      </c>
      <c r="F214" s="43">
        <f>E214</f>
        <v>0</v>
      </c>
      <c r="G214" s="98"/>
    </row>
    <row r="215" spans="1:7" s="6" customFormat="1" ht="12.75" customHeight="1">
      <c r="A215" s="100"/>
      <c r="B215" s="121"/>
      <c r="C215" s="87" t="s">
        <v>66</v>
      </c>
      <c r="D215" s="89">
        <v>9</v>
      </c>
      <c r="E215" s="42">
        <v>1</v>
      </c>
      <c r="F215" s="43">
        <f>E215</f>
        <v>1</v>
      </c>
      <c r="G215" s="98"/>
    </row>
    <row r="216" spans="1:7" s="6" customFormat="1" ht="12.75" customHeight="1">
      <c r="A216" s="100"/>
      <c r="B216" s="99" t="s">
        <v>2</v>
      </c>
      <c r="C216" s="99"/>
      <c r="D216" s="99"/>
      <c r="E216" s="39">
        <f>SUM(E213:E215)</f>
        <v>3</v>
      </c>
      <c r="F216" s="39">
        <f>SUM(E216:E216)</f>
        <v>3</v>
      </c>
      <c r="G216" s="44">
        <f>G213</f>
        <v>3</v>
      </c>
    </row>
    <row r="217" spans="1:7" s="6" customFormat="1" ht="12.75" customHeight="1">
      <c r="A217" s="113" t="s">
        <v>172</v>
      </c>
      <c r="B217" s="116" t="s">
        <v>61</v>
      </c>
      <c r="C217" s="89" t="s">
        <v>41</v>
      </c>
      <c r="D217" s="89">
        <v>6</v>
      </c>
      <c r="E217" s="57">
        <v>0</v>
      </c>
      <c r="F217" s="39"/>
      <c r="G217" s="44"/>
    </row>
    <row r="218" spans="1:7" s="6" customFormat="1" ht="12.75" customHeight="1">
      <c r="A218" s="114"/>
      <c r="B218" s="136"/>
      <c r="C218" s="89" t="s">
        <v>42</v>
      </c>
      <c r="D218" s="89">
        <v>6</v>
      </c>
      <c r="E218" s="57">
        <v>0</v>
      </c>
      <c r="F218" s="39"/>
      <c r="G218" s="44"/>
    </row>
    <row r="219" spans="1:7" s="6" customFormat="1" ht="12.75" customHeight="1">
      <c r="A219" s="114"/>
      <c r="B219" s="89" t="s">
        <v>65</v>
      </c>
      <c r="C219" s="89" t="s">
        <v>66</v>
      </c>
      <c r="D219" s="89">
        <v>6</v>
      </c>
      <c r="E219" s="57">
        <v>0</v>
      </c>
      <c r="F219" s="39"/>
      <c r="G219" s="44"/>
    </row>
    <row r="220" spans="1:7" s="6" customFormat="1" ht="12.75" customHeight="1">
      <c r="A220" s="115"/>
      <c r="B220" s="124" t="s">
        <v>2</v>
      </c>
      <c r="C220" s="125"/>
      <c r="D220" s="126"/>
      <c r="E220" s="39">
        <f>SUM(E217:E219)</f>
        <v>0</v>
      </c>
      <c r="F220" s="39">
        <f>SUM(E220:E220)</f>
        <v>0</v>
      </c>
      <c r="G220" s="44">
        <f>F220</f>
        <v>0</v>
      </c>
    </row>
    <row r="221" spans="1:7" s="6" customFormat="1" ht="12.75" customHeight="1">
      <c r="A221" s="100" t="s">
        <v>80</v>
      </c>
      <c r="B221" s="101" t="s">
        <v>61</v>
      </c>
      <c r="C221" s="87" t="s">
        <v>40</v>
      </c>
      <c r="D221" s="89">
        <v>1</v>
      </c>
      <c r="E221" s="42">
        <v>2</v>
      </c>
      <c r="F221" s="43">
        <f t="shared" ref="F221:F226" si="31">E221</f>
        <v>2</v>
      </c>
      <c r="G221" s="98">
        <f>SUM(F221:F226)</f>
        <v>9</v>
      </c>
    </row>
    <row r="222" spans="1:7" s="6" customFormat="1" ht="12.75" customHeight="1">
      <c r="A222" s="100"/>
      <c r="B222" s="101"/>
      <c r="C222" s="87" t="s">
        <v>40</v>
      </c>
      <c r="D222" s="89">
        <v>4</v>
      </c>
      <c r="E222" s="42">
        <v>1</v>
      </c>
      <c r="F222" s="43">
        <f t="shared" si="31"/>
        <v>1</v>
      </c>
      <c r="G222" s="98"/>
    </row>
    <row r="223" spans="1:7" s="6" customFormat="1" ht="12.75" customHeight="1">
      <c r="A223" s="100"/>
      <c r="B223" s="101"/>
      <c r="C223" s="87" t="s">
        <v>41</v>
      </c>
      <c r="D223" s="89">
        <v>1</v>
      </c>
      <c r="E223" s="42">
        <v>1</v>
      </c>
      <c r="F223" s="43">
        <f t="shared" si="31"/>
        <v>1</v>
      </c>
      <c r="G223" s="98"/>
    </row>
    <row r="224" spans="1:7" s="6" customFormat="1" ht="12.75" customHeight="1">
      <c r="A224" s="100"/>
      <c r="B224" s="101"/>
      <c r="C224" s="87" t="s">
        <v>41</v>
      </c>
      <c r="D224" s="89">
        <v>4</v>
      </c>
      <c r="E224" s="42">
        <v>1</v>
      </c>
      <c r="F224" s="43">
        <f t="shared" si="31"/>
        <v>1</v>
      </c>
      <c r="G224" s="98"/>
    </row>
    <row r="225" spans="1:7" s="6" customFormat="1" ht="12.75" customHeight="1">
      <c r="A225" s="100"/>
      <c r="B225" s="101"/>
      <c r="C225" s="87" t="s">
        <v>42</v>
      </c>
      <c r="D225" s="89">
        <v>6</v>
      </c>
      <c r="E225" s="42">
        <v>3</v>
      </c>
      <c r="F225" s="43">
        <f t="shared" si="31"/>
        <v>3</v>
      </c>
      <c r="G225" s="98"/>
    </row>
    <row r="226" spans="1:7" s="6" customFormat="1" ht="12.75" customHeight="1">
      <c r="A226" s="100"/>
      <c r="B226" s="101"/>
      <c r="C226" s="87" t="s">
        <v>42</v>
      </c>
      <c r="D226" s="89">
        <v>9</v>
      </c>
      <c r="E226" s="42">
        <v>1</v>
      </c>
      <c r="F226" s="43">
        <f t="shared" si="31"/>
        <v>1</v>
      </c>
      <c r="G226" s="98"/>
    </row>
    <row r="227" spans="1:7" s="6" customFormat="1" ht="12" customHeight="1">
      <c r="A227" s="100"/>
      <c r="B227" s="99" t="s">
        <v>2</v>
      </c>
      <c r="C227" s="99"/>
      <c r="D227" s="99"/>
      <c r="E227" s="39">
        <f>SUM(E221:E226)</f>
        <v>9</v>
      </c>
      <c r="F227" s="39">
        <f>SUM(E227:E227)</f>
        <v>9</v>
      </c>
      <c r="G227" s="44">
        <f>G221</f>
        <v>9</v>
      </c>
    </row>
    <row r="228" spans="1:7" s="6" customFormat="1" ht="12" customHeight="1">
      <c r="A228" s="113" t="s">
        <v>173</v>
      </c>
      <c r="B228" s="130" t="s">
        <v>61</v>
      </c>
      <c r="C228" s="87" t="s">
        <v>40</v>
      </c>
      <c r="D228" s="89">
        <v>1</v>
      </c>
      <c r="E228" s="57">
        <v>0</v>
      </c>
      <c r="F228" s="39"/>
      <c r="G228" s="44"/>
    </row>
    <row r="229" spans="1:7" s="6" customFormat="1" ht="12" customHeight="1">
      <c r="A229" s="114"/>
      <c r="B229" s="130"/>
      <c r="C229" s="87" t="s">
        <v>41</v>
      </c>
      <c r="D229" s="89">
        <v>1</v>
      </c>
      <c r="E229" s="57">
        <v>0</v>
      </c>
      <c r="F229" s="39"/>
      <c r="G229" s="44"/>
    </row>
    <row r="230" spans="1:7" s="6" customFormat="1" ht="12" customHeight="1">
      <c r="A230" s="114"/>
      <c r="B230" s="130"/>
      <c r="C230" s="87" t="s">
        <v>42</v>
      </c>
      <c r="D230" s="89">
        <v>1</v>
      </c>
      <c r="E230" s="57">
        <v>0</v>
      </c>
      <c r="F230" s="39"/>
      <c r="G230" s="44"/>
    </row>
    <row r="231" spans="1:7" s="6" customFormat="1" ht="12" customHeight="1">
      <c r="A231" s="115"/>
      <c r="B231" s="124" t="s">
        <v>2</v>
      </c>
      <c r="C231" s="125"/>
      <c r="D231" s="126"/>
      <c r="E231" s="39">
        <f>SUM(E228:E230)</f>
        <v>0</v>
      </c>
      <c r="F231" s="39">
        <f>SUM(E231:E231)</f>
        <v>0</v>
      </c>
      <c r="G231" s="44">
        <f>F231</f>
        <v>0</v>
      </c>
    </row>
    <row r="232" spans="1:7" s="6" customFormat="1" ht="12.75" customHeight="1">
      <c r="A232" s="113" t="s">
        <v>174</v>
      </c>
      <c r="B232" s="130" t="s">
        <v>61</v>
      </c>
      <c r="C232" s="87" t="s">
        <v>40</v>
      </c>
      <c r="D232" s="89">
        <v>6</v>
      </c>
      <c r="E232" s="57">
        <v>0</v>
      </c>
      <c r="F232" s="39"/>
      <c r="G232" s="44"/>
    </row>
    <row r="233" spans="1:7" s="6" customFormat="1" ht="12.75" customHeight="1">
      <c r="A233" s="114"/>
      <c r="B233" s="130"/>
      <c r="C233" s="87" t="s">
        <v>41</v>
      </c>
      <c r="D233" s="89">
        <v>6</v>
      </c>
      <c r="E233" s="57">
        <v>0</v>
      </c>
      <c r="F233" s="39"/>
      <c r="G233" s="44"/>
    </row>
    <row r="234" spans="1:7" s="6" customFormat="1" ht="12.75" customHeight="1">
      <c r="A234" s="114"/>
      <c r="B234" s="130"/>
      <c r="C234" s="87" t="s">
        <v>42</v>
      </c>
      <c r="D234" s="89">
        <v>6</v>
      </c>
      <c r="E234" s="57">
        <v>0</v>
      </c>
      <c r="F234" s="39"/>
      <c r="G234" s="44"/>
    </row>
    <row r="235" spans="1:7" s="6" customFormat="1" ht="12.75" customHeight="1">
      <c r="A235" s="115"/>
      <c r="B235" s="124" t="s">
        <v>2</v>
      </c>
      <c r="C235" s="125"/>
      <c r="D235" s="126"/>
      <c r="E235" s="39">
        <f>SUM(E232:E234)</f>
        <v>0</v>
      </c>
      <c r="F235" s="39">
        <f>SUM(E235:E235)</f>
        <v>0</v>
      </c>
      <c r="G235" s="44">
        <f>F235</f>
        <v>0</v>
      </c>
    </row>
    <row r="236" spans="1:7" s="6" customFormat="1" ht="12.75" customHeight="1">
      <c r="A236" s="113" t="s">
        <v>175</v>
      </c>
      <c r="B236" s="130" t="s">
        <v>61</v>
      </c>
      <c r="C236" s="87" t="s">
        <v>38</v>
      </c>
      <c r="D236" s="89">
        <v>6</v>
      </c>
      <c r="E236" s="57">
        <v>0</v>
      </c>
      <c r="F236" s="39"/>
      <c r="G236" s="44"/>
    </row>
    <row r="237" spans="1:7" s="6" customFormat="1" ht="12.75" customHeight="1">
      <c r="A237" s="114"/>
      <c r="B237" s="130"/>
      <c r="C237" s="87" t="s">
        <v>39</v>
      </c>
      <c r="D237" s="89">
        <v>6</v>
      </c>
      <c r="E237" s="57">
        <v>0</v>
      </c>
      <c r="F237" s="39"/>
      <c r="G237" s="44"/>
    </row>
    <row r="238" spans="1:7" s="6" customFormat="1" ht="12.75" customHeight="1">
      <c r="A238" s="114"/>
      <c r="B238" s="124" t="s">
        <v>2</v>
      </c>
      <c r="C238" s="125"/>
      <c r="D238" s="126"/>
      <c r="E238" s="39">
        <f>SUM(E236:E237)</f>
        <v>0</v>
      </c>
      <c r="F238" s="39">
        <f>SUM(E238:E238)</f>
        <v>0</v>
      </c>
      <c r="G238" s="44">
        <f>F238</f>
        <v>0</v>
      </c>
    </row>
    <row r="239" spans="1:7" s="6" customFormat="1" ht="12.75" customHeight="1">
      <c r="A239" s="100" t="s">
        <v>81</v>
      </c>
      <c r="B239" s="101" t="s">
        <v>61</v>
      </c>
      <c r="C239" s="87" t="s">
        <v>39</v>
      </c>
      <c r="D239" s="89">
        <v>6</v>
      </c>
      <c r="E239" s="42">
        <v>5</v>
      </c>
      <c r="F239" s="43">
        <f>E239</f>
        <v>5</v>
      </c>
      <c r="G239" s="98">
        <f>SUM(F239:F242)</f>
        <v>8</v>
      </c>
    </row>
    <row r="240" spans="1:7" s="6" customFormat="1" ht="12.75" customHeight="1">
      <c r="A240" s="100"/>
      <c r="B240" s="101"/>
      <c r="C240" s="87" t="s">
        <v>40</v>
      </c>
      <c r="D240" s="89">
        <v>6</v>
      </c>
      <c r="E240" s="42">
        <v>0</v>
      </c>
      <c r="F240" s="43">
        <f>E240</f>
        <v>0</v>
      </c>
      <c r="G240" s="98"/>
    </row>
    <row r="241" spans="1:7" s="6" customFormat="1" ht="12.75" customHeight="1">
      <c r="A241" s="100"/>
      <c r="B241" s="101"/>
      <c r="C241" s="95" t="s">
        <v>41</v>
      </c>
      <c r="D241" s="96">
        <v>6</v>
      </c>
      <c r="E241" s="42">
        <v>2</v>
      </c>
      <c r="F241" s="43">
        <f>E241</f>
        <v>2</v>
      </c>
      <c r="G241" s="98"/>
    </row>
    <row r="242" spans="1:7" s="6" customFormat="1" ht="12.75" customHeight="1">
      <c r="A242" s="100"/>
      <c r="B242" s="101"/>
      <c r="C242" s="87" t="s">
        <v>41</v>
      </c>
      <c r="D242" s="89">
        <v>10</v>
      </c>
      <c r="E242" s="42">
        <v>1</v>
      </c>
      <c r="F242" s="43">
        <f>E242</f>
        <v>1</v>
      </c>
      <c r="G242" s="98"/>
    </row>
    <row r="243" spans="1:7" s="6" customFormat="1" ht="12.75" customHeight="1">
      <c r="A243" s="100"/>
      <c r="B243" s="99" t="s">
        <v>2</v>
      </c>
      <c r="C243" s="99"/>
      <c r="D243" s="99"/>
      <c r="E243" s="39">
        <f>SUM(E239:E242)</f>
        <v>8</v>
      </c>
      <c r="F243" s="39">
        <f>SUM(E243:E243)</f>
        <v>8</v>
      </c>
      <c r="G243" s="44">
        <f>G239</f>
        <v>8</v>
      </c>
    </row>
    <row r="244" spans="1:7" s="6" customFormat="1" ht="27" customHeight="1">
      <c r="A244" s="113" t="s">
        <v>176</v>
      </c>
      <c r="B244" s="89" t="s">
        <v>61</v>
      </c>
      <c r="C244" s="89" t="s">
        <v>42</v>
      </c>
      <c r="D244" s="89">
        <v>6</v>
      </c>
      <c r="E244" s="57">
        <v>0</v>
      </c>
      <c r="F244" s="39"/>
      <c r="G244" s="44"/>
    </row>
    <row r="245" spans="1:7" s="6" customFormat="1">
      <c r="A245" s="114"/>
      <c r="B245" s="89" t="s">
        <v>65</v>
      </c>
      <c r="C245" s="89" t="s">
        <v>66</v>
      </c>
      <c r="D245" s="89">
        <v>6</v>
      </c>
      <c r="E245" s="57">
        <v>0</v>
      </c>
      <c r="F245" s="39"/>
      <c r="G245" s="44"/>
    </row>
    <row r="246" spans="1:7" s="6" customFormat="1" ht="12.75" customHeight="1">
      <c r="A246" s="115"/>
      <c r="B246" s="124" t="s">
        <v>2</v>
      </c>
      <c r="C246" s="125"/>
      <c r="D246" s="126"/>
      <c r="E246" s="39">
        <f>SUM(E244:E245)</f>
        <v>0</v>
      </c>
      <c r="F246" s="39">
        <f>SUM(E246:E246)</f>
        <v>0</v>
      </c>
      <c r="G246" s="44">
        <f>F246</f>
        <v>0</v>
      </c>
    </row>
    <row r="247" spans="1:7" s="6" customFormat="1" ht="12.75" customHeight="1">
      <c r="A247" s="100" t="s">
        <v>82</v>
      </c>
      <c r="B247" s="101" t="s">
        <v>61</v>
      </c>
      <c r="C247" s="87" t="s">
        <v>39</v>
      </c>
      <c r="D247" s="89">
        <v>6</v>
      </c>
      <c r="E247" s="42">
        <v>0</v>
      </c>
      <c r="F247" s="43">
        <f>E247</f>
        <v>0</v>
      </c>
      <c r="G247" s="98">
        <f>SUM(F247:F250)</f>
        <v>3</v>
      </c>
    </row>
    <row r="248" spans="1:7" s="6" customFormat="1" ht="12.75" customHeight="1">
      <c r="A248" s="100"/>
      <c r="B248" s="101"/>
      <c r="C248" s="87" t="s">
        <v>40</v>
      </c>
      <c r="D248" s="89">
        <v>6</v>
      </c>
      <c r="E248" s="42">
        <v>0</v>
      </c>
      <c r="F248" s="43">
        <f>E248</f>
        <v>0</v>
      </c>
      <c r="G248" s="98"/>
    </row>
    <row r="249" spans="1:7" s="6" customFormat="1" ht="12.75" customHeight="1">
      <c r="A249" s="100"/>
      <c r="B249" s="101"/>
      <c r="C249" s="87" t="s">
        <v>40</v>
      </c>
      <c r="D249" s="89">
        <v>9</v>
      </c>
      <c r="E249" s="42">
        <v>3</v>
      </c>
      <c r="F249" s="43">
        <f>E249</f>
        <v>3</v>
      </c>
      <c r="G249" s="98"/>
    </row>
    <row r="250" spans="1:7" s="6" customFormat="1" ht="12.75" customHeight="1">
      <c r="A250" s="100"/>
      <c r="B250" s="101"/>
      <c r="C250" s="87" t="s">
        <v>41</v>
      </c>
      <c r="D250" s="89">
        <v>6</v>
      </c>
      <c r="E250" s="42">
        <v>0</v>
      </c>
      <c r="F250" s="43">
        <f>E250</f>
        <v>0</v>
      </c>
      <c r="G250" s="98"/>
    </row>
    <row r="251" spans="1:7" s="6" customFormat="1" ht="12.75" customHeight="1">
      <c r="A251" s="100"/>
      <c r="B251" s="99" t="s">
        <v>2</v>
      </c>
      <c r="C251" s="99"/>
      <c r="D251" s="99"/>
      <c r="E251" s="39">
        <f>SUM(E247:E250)</f>
        <v>3</v>
      </c>
      <c r="F251" s="39">
        <f>SUM(E251:E251)</f>
        <v>3</v>
      </c>
      <c r="G251" s="44">
        <f>G247</f>
        <v>3</v>
      </c>
    </row>
    <row r="252" spans="1:7" s="6" customFormat="1" ht="29.25" customHeight="1">
      <c r="A252" s="100" t="s">
        <v>83</v>
      </c>
      <c r="B252" s="92" t="s">
        <v>61</v>
      </c>
      <c r="C252" s="87" t="s">
        <v>42</v>
      </c>
      <c r="D252" s="89">
        <v>6</v>
      </c>
      <c r="E252" s="42">
        <v>2</v>
      </c>
      <c r="F252" s="43">
        <f>E252</f>
        <v>2</v>
      </c>
      <c r="G252" s="98">
        <f>SUM(F252:F253)</f>
        <v>2</v>
      </c>
    </row>
    <row r="253" spans="1:7" s="6" customFormat="1" ht="12.75" customHeight="1">
      <c r="A253" s="100"/>
      <c r="B253" s="87" t="s">
        <v>65</v>
      </c>
      <c r="C253" s="87" t="s">
        <v>66</v>
      </c>
      <c r="D253" s="89">
        <v>6</v>
      </c>
      <c r="E253" s="42">
        <v>0</v>
      </c>
      <c r="F253" s="43">
        <f>E253</f>
        <v>0</v>
      </c>
      <c r="G253" s="98"/>
    </row>
    <row r="254" spans="1:7" s="6" customFormat="1" ht="12.75" customHeight="1">
      <c r="A254" s="100"/>
      <c r="B254" s="99" t="s">
        <v>2</v>
      </c>
      <c r="C254" s="99"/>
      <c r="D254" s="99"/>
      <c r="E254" s="39">
        <f>SUM(E252:E253)</f>
        <v>2</v>
      </c>
      <c r="F254" s="39">
        <f>SUM(E254:E254)</f>
        <v>2</v>
      </c>
      <c r="G254" s="44">
        <f>G252</f>
        <v>2</v>
      </c>
    </row>
    <row r="255" spans="1:7" s="6" customFormat="1" ht="12.75" customHeight="1">
      <c r="A255" s="100" t="s">
        <v>84</v>
      </c>
      <c r="B255" s="101" t="s">
        <v>65</v>
      </c>
      <c r="C255" s="87" t="s">
        <v>67</v>
      </c>
      <c r="D255" s="89">
        <v>5</v>
      </c>
      <c r="E255" s="42">
        <v>4</v>
      </c>
      <c r="F255" s="43">
        <f>E255</f>
        <v>4</v>
      </c>
      <c r="G255" s="98">
        <f>SUM(F255:F258)</f>
        <v>16</v>
      </c>
    </row>
    <row r="256" spans="1:7" s="6" customFormat="1" ht="12.75" customHeight="1">
      <c r="A256" s="100"/>
      <c r="B256" s="101"/>
      <c r="C256" s="87" t="s">
        <v>67</v>
      </c>
      <c r="D256" s="89">
        <v>8</v>
      </c>
      <c r="E256" s="42">
        <v>2</v>
      </c>
      <c r="F256" s="43">
        <f>E256</f>
        <v>2</v>
      </c>
      <c r="G256" s="98"/>
    </row>
    <row r="257" spans="1:7" s="6" customFormat="1" ht="12.75" customHeight="1">
      <c r="A257" s="100"/>
      <c r="B257" s="101"/>
      <c r="C257" s="87" t="s">
        <v>85</v>
      </c>
      <c r="D257" s="89">
        <v>5</v>
      </c>
      <c r="E257" s="42">
        <v>6</v>
      </c>
      <c r="F257" s="43">
        <f>E257</f>
        <v>6</v>
      </c>
      <c r="G257" s="98"/>
    </row>
    <row r="258" spans="1:7" s="6" customFormat="1" ht="12.75" customHeight="1">
      <c r="A258" s="100"/>
      <c r="B258" s="101"/>
      <c r="C258" s="87" t="s">
        <v>85</v>
      </c>
      <c r="D258" s="89">
        <v>8</v>
      </c>
      <c r="E258" s="42">
        <v>4</v>
      </c>
      <c r="F258" s="43">
        <f>E258</f>
        <v>4</v>
      </c>
      <c r="G258" s="98"/>
    </row>
    <row r="259" spans="1:7" s="6" customFormat="1" ht="12.75" customHeight="1">
      <c r="A259" s="100"/>
      <c r="B259" s="99" t="s">
        <v>2</v>
      </c>
      <c r="C259" s="99"/>
      <c r="D259" s="99"/>
      <c r="E259" s="39">
        <f>SUM(E255:E258)</f>
        <v>16</v>
      </c>
      <c r="F259" s="39">
        <f>SUM(E259:E259)</f>
        <v>16</v>
      </c>
      <c r="G259" s="44">
        <f>G255</f>
        <v>16</v>
      </c>
    </row>
    <row r="260" spans="1:7" s="6" customFormat="1" ht="12.75" customHeight="1">
      <c r="A260" s="100" t="s">
        <v>87</v>
      </c>
      <c r="B260" s="101" t="s">
        <v>61</v>
      </c>
      <c r="C260" s="87" t="s">
        <v>38</v>
      </c>
      <c r="D260" s="89">
        <v>6</v>
      </c>
      <c r="E260" s="42">
        <v>2</v>
      </c>
      <c r="F260" s="43">
        <f t="shared" ref="F260:F267" si="32">E260</f>
        <v>2</v>
      </c>
      <c r="G260" s="98">
        <f>SUM(F260:F267)</f>
        <v>26</v>
      </c>
    </row>
    <row r="261" spans="1:7" s="6" customFormat="1" ht="12.75" customHeight="1">
      <c r="A261" s="100"/>
      <c r="B261" s="101"/>
      <c r="C261" s="87" t="s">
        <v>39</v>
      </c>
      <c r="D261" s="89">
        <v>6</v>
      </c>
      <c r="E261" s="42">
        <v>4</v>
      </c>
      <c r="F261" s="43">
        <f t="shared" si="32"/>
        <v>4</v>
      </c>
      <c r="G261" s="98"/>
    </row>
    <row r="262" spans="1:7" s="6" customFormat="1" ht="12.75" customHeight="1">
      <c r="A262" s="100"/>
      <c r="B262" s="101"/>
      <c r="C262" s="87" t="s">
        <v>39</v>
      </c>
      <c r="D262" s="89">
        <v>9</v>
      </c>
      <c r="E262" s="42">
        <v>2</v>
      </c>
      <c r="F262" s="43">
        <f t="shared" si="32"/>
        <v>2</v>
      </c>
      <c r="G262" s="98"/>
    </row>
    <row r="263" spans="1:7" s="6" customFormat="1" ht="12.75" customHeight="1">
      <c r="A263" s="100"/>
      <c r="B263" s="101"/>
      <c r="C263" s="87" t="s">
        <v>40</v>
      </c>
      <c r="D263" s="89">
        <v>6</v>
      </c>
      <c r="E263" s="42">
        <v>6</v>
      </c>
      <c r="F263" s="43">
        <f t="shared" ref="F263" si="33">E263</f>
        <v>6</v>
      </c>
      <c r="G263" s="98"/>
    </row>
    <row r="264" spans="1:7" s="6" customFormat="1" ht="12.75" customHeight="1">
      <c r="A264" s="100"/>
      <c r="B264" s="101"/>
      <c r="C264" s="87" t="s">
        <v>40</v>
      </c>
      <c r="D264" s="89">
        <v>9</v>
      </c>
      <c r="E264" s="42">
        <v>2</v>
      </c>
      <c r="F264" s="43">
        <f t="shared" si="32"/>
        <v>2</v>
      </c>
      <c r="G264" s="98"/>
    </row>
    <row r="265" spans="1:7" s="6" customFormat="1" ht="12.75" customHeight="1">
      <c r="A265" s="100"/>
      <c r="B265" s="101"/>
      <c r="C265" s="87" t="s">
        <v>41</v>
      </c>
      <c r="D265" s="89">
        <v>6</v>
      </c>
      <c r="E265" s="42">
        <v>7</v>
      </c>
      <c r="F265" s="43">
        <f t="shared" si="32"/>
        <v>7</v>
      </c>
      <c r="G265" s="98"/>
    </row>
    <row r="266" spans="1:7" s="6" customFormat="1" ht="12.75" customHeight="1">
      <c r="A266" s="100"/>
      <c r="B266" s="101"/>
      <c r="C266" s="95" t="s">
        <v>41</v>
      </c>
      <c r="D266" s="96">
        <v>9</v>
      </c>
      <c r="E266" s="42">
        <v>2</v>
      </c>
      <c r="F266" s="43">
        <f t="shared" ref="F266" si="34">E266</f>
        <v>2</v>
      </c>
      <c r="G266" s="98"/>
    </row>
    <row r="267" spans="1:7" s="6" customFormat="1" ht="12.75" customHeight="1">
      <c r="A267" s="100"/>
      <c r="B267" s="101"/>
      <c r="C267" s="87" t="s">
        <v>41</v>
      </c>
      <c r="D267" s="89">
        <v>10</v>
      </c>
      <c r="E267" s="42">
        <v>1</v>
      </c>
      <c r="F267" s="43">
        <f t="shared" si="32"/>
        <v>1</v>
      </c>
      <c r="G267" s="98"/>
    </row>
    <row r="268" spans="1:7" s="6" customFormat="1" ht="12.75" customHeight="1">
      <c r="A268" s="100"/>
      <c r="B268" s="99" t="s">
        <v>2</v>
      </c>
      <c r="C268" s="99"/>
      <c r="D268" s="99"/>
      <c r="E268" s="39">
        <f>SUM(E260:E267)</f>
        <v>26</v>
      </c>
      <c r="F268" s="39">
        <f>SUM(E268:E268)</f>
        <v>26</v>
      </c>
      <c r="G268" s="44">
        <f>G260</f>
        <v>26</v>
      </c>
    </row>
    <row r="269" spans="1:7" s="6" customFormat="1">
      <c r="A269" s="113" t="s">
        <v>86</v>
      </c>
      <c r="B269" s="116" t="s">
        <v>61</v>
      </c>
      <c r="C269" s="87" t="s">
        <v>42</v>
      </c>
      <c r="D269" s="89">
        <v>6</v>
      </c>
      <c r="E269" s="42">
        <v>0</v>
      </c>
      <c r="F269" s="43">
        <f>E269</f>
        <v>0</v>
      </c>
      <c r="G269" s="127">
        <f>SUM(F269:F272)</f>
        <v>7</v>
      </c>
    </row>
    <row r="270" spans="1:7" s="6" customFormat="1" ht="12.75" customHeight="1">
      <c r="A270" s="119"/>
      <c r="B270" s="137"/>
      <c r="C270" s="87" t="s">
        <v>42</v>
      </c>
      <c r="D270" s="89">
        <v>9</v>
      </c>
      <c r="E270" s="42">
        <v>3</v>
      </c>
      <c r="F270" s="43">
        <f>E270</f>
        <v>3</v>
      </c>
      <c r="G270" s="128"/>
    </row>
    <row r="271" spans="1:7" s="6" customFormat="1" ht="12.75" customHeight="1">
      <c r="A271" s="119"/>
      <c r="B271" s="106" t="s">
        <v>65</v>
      </c>
      <c r="C271" s="87" t="s">
        <v>66</v>
      </c>
      <c r="D271" s="89">
        <v>6</v>
      </c>
      <c r="E271" s="42">
        <v>2</v>
      </c>
      <c r="F271" s="43">
        <f>E271</f>
        <v>2</v>
      </c>
      <c r="G271" s="128"/>
    </row>
    <row r="272" spans="1:7" s="6" customFormat="1" ht="12.75" customHeight="1">
      <c r="A272" s="119"/>
      <c r="B272" s="121"/>
      <c r="C272" s="87" t="s">
        <v>66</v>
      </c>
      <c r="D272" s="89">
        <v>9</v>
      </c>
      <c r="E272" s="42">
        <v>2</v>
      </c>
      <c r="F272" s="43">
        <f>E272</f>
        <v>2</v>
      </c>
      <c r="G272" s="129"/>
    </row>
    <row r="273" spans="1:7" s="6" customFormat="1" ht="12.75" customHeight="1">
      <c r="A273" s="120"/>
      <c r="B273" s="99" t="s">
        <v>2</v>
      </c>
      <c r="C273" s="99"/>
      <c r="D273" s="99"/>
      <c r="E273" s="39">
        <f>SUM(E269:E272)</f>
        <v>7</v>
      </c>
      <c r="F273" s="39">
        <f>SUM(E273:E273)</f>
        <v>7</v>
      </c>
      <c r="G273" s="44">
        <f>G269</f>
        <v>7</v>
      </c>
    </row>
    <row r="274" spans="1:7" s="6" customFormat="1" ht="12.75" customHeight="1">
      <c r="A274" s="100" t="s">
        <v>88</v>
      </c>
      <c r="B274" s="101" t="s">
        <v>61</v>
      </c>
      <c r="C274" s="87" t="s">
        <v>39</v>
      </c>
      <c r="D274" s="89">
        <v>6</v>
      </c>
      <c r="E274" s="42">
        <v>10</v>
      </c>
      <c r="F274" s="43">
        <f>E274</f>
        <v>10</v>
      </c>
      <c r="G274" s="98">
        <f>SUM(F274:F278)</f>
        <v>15</v>
      </c>
    </row>
    <row r="275" spans="1:7" s="6" customFormat="1" ht="12.75" customHeight="1">
      <c r="A275" s="100"/>
      <c r="B275" s="101"/>
      <c r="C275" s="87" t="s">
        <v>39</v>
      </c>
      <c r="D275" s="89">
        <v>9</v>
      </c>
      <c r="E275" s="42">
        <v>2</v>
      </c>
      <c r="F275" s="43">
        <f>E275</f>
        <v>2</v>
      </c>
      <c r="G275" s="98"/>
    </row>
    <row r="276" spans="1:7" s="6" customFormat="1" ht="12.75" customHeight="1">
      <c r="A276" s="100"/>
      <c r="B276" s="101"/>
      <c r="C276" s="87" t="s">
        <v>40</v>
      </c>
      <c r="D276" s="89">
        <v>6</v>
      </c>
      <c r="E276" s="42">
        <v>1</v>
      </c>
      <c r="F276" s="43">
        <f>E276</f>
        <v>1</v>
      </c>
      <c r="G276" s="98"/>
    </row>
    <row r="277" spans="1:7" s="6" customFormat="1" ht="12.75" customHeight="1">
      <c r="A277" s="100"/>
      <c r="B277" s="101"/>
      <c r="C277" s="87" t="s">
        <v>41</v>
      </c>
      <c r="D277" s="89">
        <v>6</v>
      </c>
      <c r="E277" s="42">
        <v>1</v>
      </c>
      <c r="F277" s="43">
        <f>E277</f>
        <v>1</v>
      </c>
      <c r="G277" s="98"/>
    </row>
    <row r="278" spans="1:7" s="6" customFormat="1" ht="12.75" customHeight="1">
      <c r="A278" s="100"/>
      <c r="B278" s="101"/>
      <c r="C278" s="87" t="s">
        <v>41</v>
      </c>
      <c r="D278" s="89">
        <v>9</v>
      </c>
      <c r="E278" s="42">
        <v>1</v>
      </c>
      <c r="F278" s="43">
        <f>E278</f>
        <v>1</v>
      </c>
      <c r="G278" s="98"/>
    </row>
    <row r="279" spans="1:7" s="6" customFormat="1" ht="12.75" customHeight="1">
      <c r="A279" s="100"/>
      <c r="B279" s="99" t="s">
        <v>2</v>
      </c>
      <c r="C279" s="99"/>
      <c r="D279" s="99"/>
      <c r="E279" s="39">
        <f>SUM(E274:E278)</f>
        <v>15</v>
      </c>
      <c r="F279" s="39">
        <f>SUM(E279:E279)</f>
        <v>15</v>
      </c>
      <c r="G279" s="44">
        <f>G274</f>
        <v>15</v>
      </c>
    </row>
    <row r="280" spans="1:7" s="6" customFormat="1" ht="26.25" customHeight="1">
      <c r="A280" s="100" t="s">
        <v>89</v>
      </c>
      <c r="B280" s="92" t="s">
        <v>61</v>
      </c>
      <c r="C280" s="87" t="s">
        <v>42</v>
      </c>
      <c r="D280" s="89">
        <v>6</v>
      </c>
      <c r="E280" s="42">
        <v>0</v>
      </c>
      <c r="F280" s="43">
        <f>E280</f>
        <v>0</v>
      </c>
      <c r="G280" s="98">
        <f>SUM(F280:F281)</f>
        <v>1</v>
      </c>
    </row>
    <row r="281" spans="1:7" s="6" customFormat="1" ht="12.75" customHeight="1">
      <c r="A281" s="100"/>
      <c r="B281" s="87" t="s">
        <v>65</v>
      </c>
      <c r="C281" s="87" t="s">
        <v>66</v>
      </c>
      <c r="D281" s="89">
        <v>6</v>
      </c>
      <c r="E281" s="42">
        <v>1</v>
      </c>
      <c r="F281" s="43">
        <f>E281</f>
        <v>1</v>
      </c>
      <c r="G281" s="98"/>
    </row>
    <row r="282" spans="1:7" s="6" customFormat="1" ht="12.75" customHeight="1">
      <c r="A282" s="100"/>
      <c r="B282" s="99" t="s">
        <v>2</v>
      </c>
      <c r="C282" s="99"/>
      <c r="D282" s="99"/>
      <c r="E282" s="39">
        <f>SUM(E280:E281)</f>
        <v>1</v>
      </c>
      <c r="F282" s="39">
        <f>SUM(E282:E282)</f>
        <v>1</v>
      </c>
      <c r="G282" s="44">
        <f>G280</f>
        <v>1</v>
      </c>
    </row>
    <row r="283" spans="1:7" s="6" customFormat="1" ht="12.75" customHeight="1">
      <c r="A283" s="113" t="s">
        <v>90</v>
      </c>
      <c r="B283" s="106" t="s">
        <v>61</v>
      </c>
      <c r="C283" s="87" t="s">
        <v>40</v>
      </c>
      <c r="D283" s="89">
        <v>6</v>
      </c>
      <c r="E283" s="42">
        <v>5</v>
      </c>
      <c r="F283" s="43">
        <f>E283</f>
        <v>5</v>
      </c>
      <c r="G283" s="127">
        <f>SUM(F283:F287)</f>
        <v>12</v>
      </c>
    </row>
    <row r="284" spans="1:7" s="6" customFormat="1" ht="12.75" customHeight="1">
      <c r="A284" s="119"/>
      <c r="B284" s="107"/>
      <c r="C284" s="87" t="s">
        <v>40</v>
      </c>
      <c r="D284" s="89">
        <v>9</v>
      </c>
      <c r="E284" s="42">
        <v>3</v>
      </c>
      <c r="F284" s="43">
        <f>E284</f>
        <v>3</v>
      </c>
      <c r="G284" s="128"/>
    </row>
    <row r="285" spans="1:7" s="6" customFormat="1" ht="12.75" customHeight="1">
      <c r="A285" s="119"/>
      <c r="B285" s="107"/>
      <c r="C285" s="87" t="s">
        <v>41</v>
      </c>
      <c r="D285" s="89">
        <v>6</v>
      </c>
      <c r="E285" s="42">
        <v>0</v>
      </c>
      <c r="F285" s="43">
        <f>E285</f>
        <v>0</v>
      </c>
      <c r="G285" s="128"/>
    </row>
    <row r="286" spans="1:7" s="6" customFormat="1" ht="12.75" customHeight="1">
      <c r="A286" s="119"/>
      <c r="B286" s="107"/>
      <c r="C286" s="87" t="s">
        <v>42</v>
      </c>
      <c r="D286" s="89">
        <v>6</v>
      </c>
      <c r="E286" s="42">
        <v>2</v>
      </c>
      <c r="F286" s="43">
        <f>E286</f>
        <v>2</v>
      </c>
      <c r="G286" s="128"/>
    </row>
    <row r="287" spans="1:7" s="6" customFormat="1" ht="12.75" customHeight="1">
      <c r="A287" s="119"/>
      <c r="B287" s="121"/>
      <c r="C287" s="87" t="s">
        <v>42</v>
      </c>
      <c r="D287" s="89">
        <v>9</v>
      </c>
      <c r="E287" s="42">
        <v>2</v>
      </c>
      <c r="F287" s="43">
        <f>E287</f>
        <v>2</v>
      </c>
      <c r="G287" s="129"/>
    </row>
    <row r="288" spans="1:7" s="6" customFormat="1" ht="12.75" customHeight="1">
      <c r="A288" s="120"/>
      <c r="B288" s="99" t="s">
        <v>2</v>
      </c>
      <c r="C288" s="99"/>
      <c r="D288" s="99"/>
      <c r="E288" s="39">
        <f>SUM(E283:E287)</f>
        <v>12</v>
      </c>
      <c r="F288" s="39">
        <f>SUM(E288:E288)</f>
        <v>12</v>
      </c>
      <c r="G288" s="44">
        <f>G283</f>
        <v>12</v>
      </c>
    </row>
    <row r="289" spans="1:7" s="6" customFormat="1" ht="12.75" customHeight="1">
      <c r="A289" s="100" t="s">
        <v>91</v>
      </c>
      <c r="B289" s="101" t="s">
        <v>65</v>
      </c>
      <c r="C289" s="87" t="s">
        <v>66</v>
      </c>
      <c r="D289" s="89">
        <v>6</v>
      </c>
      <c r="E289" s="42">
        <v>0</v>
      </c>
      <c r="F289" s="43">
        <f>E289</f>
        <v>0</v>
      </c>
      <c r="G289" s="98">
        <f>SUM(F289:F290)</f>
        <v>2</v>
      </c>
    </row>
    <row r="290" spans="1:7" s="6" customFormat="1" ht="12.75" customHeight="1">
      <c r="A290" s="100"/>
      <c r="B290" s="101"/>
      <c r="C290" s="87" t="s">
        <v>67</v>
      </c>
      <c r="D290" s="89">
        <v>5</v>
      </c>
      <c r="E290" s="42">
        <v>2</v>
      </c>
      <c r="F290" s="43">
        <f>E290</f>
        <v>2</v>
      </c>
      <c r="G290" s="98"/>
    </row>
    <row r="291" spans="1:7" s="6" customFormat="1" ht="12.75" customHeight="1">
      <c r="A291" s="100"/>
      <c r="B291" s="99" t="s">
        <v>2</v>
      </c>
      <c r="C291" s="99"/>
      <c r="D291" s="99"/>
      <c r="E291" s="39">
        <f>SUM(E289:E290)</f>
        <v>2</v>
      </c>
      <c r="F291" s="39">
        <f>SUM(E291:E291)</f>
        <v>2</v>
      </c>
      <c r="G291" s="44">
        <f>G289</f>
        <v>2</v>
      </c>
    </row>
    <row r="292" spans="1:7" s="6" customFormat="1" ht="12.75" customHeight="1">
      <c r="A292" s="100" t="s">
        <v>92</v>
      </c>
      <c r="B292" s="101" t="s">
        <v>73</v>
      </c>
      <c r="C292" s="87" t="s">
        <v>85</v>
      </c>
      <c r="D292" s="89">
        <v>6</v>
      </c>
      <c r="E292" s="42">
        <v>5</v>
      </c>
      <c r="F292" s="43">
        <f>E292</f>
        <v>5</v>
      </c>
      <c r="G292" s="98">
        <f>SUM(F292:F295)</f>
        <v>12</v>
      </c>
    </row>
    <row r="293" spans="1:7" s="6" customFormat="1" ht="12.75" customHeight="1">
      <c r="A293" s="100"/>
      <c r="B293" s="101"/>
      <c r="C293" s="87" t="s">
        <v>85</v>
      </c>
      <c r="D293" s="89">
        <v>9</v>
      </c>
      <c r="E293" s="42">
        <v>3</v>
      </c>
      <c r="F293" s="43">
        <f>E293</f>
        <v>3</v>
      </c>
      <c r="G293" s="98"/>
    </row>
    <row r="294" spans="1:7" s="6" customFormat="1" ht="12.75" customHeight="1">
      <c r="A294" s="100"/>
      <c r="B294" s="101"/>
      <c r="C294" s="87" t="s">
        <v>93</v>
      </c>
      <c r="D294" s="89">
        <v>8</v>
      </c>
      <c r="E294" s="42">
        <v>3</v>
      </c>
      <c r="F294" s="43">
        <f>E294</f>
        <v>3</v>
      </c>
      <c r="G294" s="98"/>
    </row>
    <row r="295" spans="1:7" s="6" customFormat="1" ht="12.75" customHeight="1">
      <c r="A295" s="100"/>
      <c r="B295" s="101"/>
      <c r="C295" s="87" t="s">
        <v>93</v>
      </c>
      <c r="D295" s="89">
        <v>10</v>
      </c>
      <c r="E295" s="42">
        <v>1</v>
      </c>
      <c r="F295" s="43">
        <f>E295</f>
        <v>1</v>
      </c>
      <c r="G295" s="98"/>
    </row>
    <row r="296" spans="1:7" s="6" customFormat="1" ht="12.75" customHeight="1">
      <c r="A296" s="100"/>
      <c r="B296" s="99" t="s">
        <v>2</v>
      </c>
      <c r="C296" s="99"/>
      <c r="D296" s="99"/>
      <c r="E296" s="39">
        <f>SUM(E292:E295)</f>
        <v>12</v>
      </c>
      <c r="F296" s="39">
        <f>SUM(E296:E296)</f>
        <v>12</v>
      </c>
      <c r="G296" s="44">
        <f>G292</f>
        <v>12</v>
      </c>
    </row>
    <row r="297" spans="1:7" s="6" customFormat="1" ht="12.75" customHeight="1">
      <c r="A297" s="100" t="s">
        <v>94</v>
      </c>
      <c r="B297" s="101" t="s">
        <v>61</v>
      </c>
      <c r="C297" s="87" t="s">
        <v>40</v>
      </c>
      <c r="D297" s="89">
        <v>6</v>
      </c>
      <c r="E297" s="42">
        <v>1</v>
      </c>
      <c r="F297" s="43">
        <f>E297</f>
        <v>1</v>
      </c>
      <c r="G297" s="98">
        <f>SUM(F297:F301)</f>
        <v>57</v>
      </c>
    </row>
    <row r="298" spans="1:7" s="6" customFormat="1" ht="12.75" customHeight="1">
      <c r="A298" s="100"/>
      <c r="B298" s="101"/>
      <c r="C298" s="87" t="s">
        <v>41</v>
      </c>
      <c r="D298" s="89">
        <v>6</v>
      </c>
      <c r="E298" s="42">
        <v>10</v>
      </c>
      <c r="F298" s="43">
        <f>E298</f>
        <v>10</v>
      </c>
      <c r="G298" s="98"/>
    </row>
    <row r="299" spans="1:7" s="6" customFormat="1" ht="12.75" customHeight="1">
      <c r="A299" s="100"/>
      <c r="B299" s="101"/>
      <c r="C299" s="87" t="s">
        <v>41</v>
      </c>
      <c r="D299" s="89">
        <v>9</v>
      </c>
      <c r="E299" s="42">
        <v>1</v>
      </c>
      <c r="F299" s="43">
        <f>E299</f>
        <v>1</v>
      </c>
      <c r="G299" s="98"/>
    </row>
    <row r="300" spans="1:7" s="6" customFormat="1" ht="12.75" customHeight="1">
      <c r="A300" s="100"/>
      <c r="B300" s="101"/>
      <c r="C300" s="87" t="s">
        <v>42</v>
      </c>
      <c r="D300" s="89">
        <v>6</v>
      </c>
      <c r="E300" s="42">
        <v>36</v>
      </c>
      <c r="F300" s="43">
        <f>E300</f>
        <v>36</v>
      </c>
      <c r="G300" s="98"/>
    </row>
    <row r="301" spans="1:7" s="6" customFormat="1" ht="12.75" customHeight="1">
      <c r="A301" s="100"/>
      <c r="B301" s="101"/>
      <c r="C301" s="87" t="s">
        <v>42</v>
      </c>
      <c r="D301" s="89">
        <v>9</v>
      </c>
      <c r="E301" s="42">
        <v>9</v>
      </c>
      <c r="F301" s="43">
        <f>E301</f>
        <v>9</v>
      </c>
      <c r="G301" s="98"/>
    </row>
    <row r="302" spans="1:7" s="6" customFormat="1" ht="12.75" customHeight="1">
      <c r="A302" s="100"/>
      <c r="B302" s="99" t="s">
        <v>2</v>
      </c>
      <c r="C302" s="99"/>
      <c r="D302" s="99"/>
      <c r="E302" s="39">
        <f>SUM(E297:E301)</f>
        <v>57</v>
      </c>
      <c r="F302" s="39">
        <f>SUM(E302:E302)</f>
        <v>57</v>
      </c>
      <c r="G302" s="44">
        <f>G297</f>
        <v>57</v>
      </c>
    </row>
    <row r="303" spans="1:7" s="6" customFormat="1" ht="12.75" customHeight="1">
      <c r="A303" s="100" t="s">
        <v>95</v>
      </c>
      <c r="B303" s="101" t="s">
        <v>65</v>
      </c>
      <c r="C303" s="87" t="s">
        <v>66</v>
      </c>
      <c r="D303" s="89">
        <v>6</v>
      </c>
      <c r="E303" s="42">
        <v>7</v>
      </c>
      <c r="F303" s="43">
        <f>E303</f>
        <v>7</v>
      </c>
      <c r="G303" s="98">
        <f>SUM(F303:F306)</f>
        <v>25</v>
      </c>
    </row>
    <row r="304" spans="1:7" s="6" customFormat="1" ht="12.75" customHeight="1">
      <c r="A304" s="100"/>
      <c r="B304" s="101"/>
      <c r="C304" s="87" t="s">
        <v>66</v>
      </c>
      <c r="D304" s="89">
        <v>9</v>
      </c>
      <c r="E304" s="42">
        <v>2</v>
      </c>
      <c r="F304" s="43">
        <f>E304</f>
        <v>2</v>
      </c>
      <c r="G304" s="98"/>
    </row>
    <row r="305" spans="1:7" s="6" customFormat="1" ht="12.75" customHeight="1">
      <c r="A305" s="100"/>
      <c r="B305" s="101"/>
      <c r="C305" s="87" t="s">
        <v>67</v>
      </c>
      <c r="D305" s="89">
        <v>5</v>
      </c>
      <c r="E305" s="42">
        <v>12</v>
      </c>
      <c r="F305" s="43">
        <f>E305</f>
        <v>12</v>
      </c>
      <c r="G305" s="98"/>
    </row>
    <row r="306" spans="1:7" s="6" customFormat="1" ht="12.75" customHeight="1">
      <c r="A306" s="100"/>
      <c r="B306" s="101"/>
      <c r="C306" s="87" t="s">
        <v>67</v>
      </c>
      <c r="D306" s="89">
        <v>8</v>
      </c>
      <c r="E306" s="42">
        <v>4</v>
      </c>
      <c r="F306" s="43">
        <f>E306</f>
        <v>4</v>
      </c>
      <c r="G306" s="98"/>
    </row>
    <row r="307" spans="1:7" s="6" customFormat="1" ht="12.75" customHeight="1">
      <c r="A307" s="100"/>
      <c r="B307" s="99" t="s">
        <v>2</v>
      </c>
      <c r="C307" s="99"/>
      <c r="D307" s="99"/>
      <c r="E307" s="39">
        <f>SUM(E303:E306)</f>
        <v>25</v>
      </c>
      <c r="F307" s="39">
        <f>SUM(E307:E307)</f>
        <v>25</v>
      </c>
      <c r="G307" s="44">
        <f>G303</f>
        <v>25</v>
      </c>
    </row>
    <row r="308" spans="1:7" s="6" customFormat="1" ht="12.75" customHeight="1">
      <c r="A308" s="113" t="s">
        <v>96</v>
      </c>
      <c r="B308" s="106" t="s">
        <v>65</v>
      </c>
      <c r="C308" s="87" t="s">
        <v>85</v>
      </c>
      <c r="D308" s="89">
        <v>5</v>
      </c>
      <c r="E308" s="42">
        <v>12</v>
      </c>
      <c r="F308" s="43">
        <f>E308</f>
        <v>12</v>
      </c>
      <c r="G308" s="88">
        <f>F308</f>
        <v>12</v>
      </c>
    </row>
    <row r="309" spans="1:7" s="6" customFormat="1" ht="12.75" customHeight="1">
      <c r="A309" s="119"/>
      <c r="B309" s="121"/>
      <c r="C309" s="87" t="s">
        <v>85</v>
      </c>
      <c r="D309" s="89">
        <v>8</v>
      </c>
      <c r="E309" s="42">
        <v>7</v>
      </c>
      <c r="F309" s="43">
        <f>E309</f>
        <v>7</v>
      </c>
      <c r="G309" s="88">
        <f>F309</f>
        <v>7</v>
      </c>
    </row>
    <row r="310" spans="1:7" s="6" customFormat="1" ht="12.75" customHeight="1">
      <c r="A310" s="120"/>
      <c r="B310" s="99" t="s">
        <v>2</v>
      </c>
      <c r="C310" s="99"/>
      <c r="D310" s="99"/>
      <c r="E310" s="39">
        <f>SUM(E308:E309)</f>
        <v>19</v>
      </c>
      <c r="F310" s="39">
        <f>SUM(E310:E310)</f>
        <v>19</v>
      </c>
      <c r="G310" s="44">
        <f>SUM(F310:F310)</f>
        <v>19</v>
      </c>
    </row>
    <row r="311" spans="1:7" s="6" customFormat="1" ht="12.75" customHeight="1">
      <c r="A311" s="100" t="s">
        <v>97</v>
      </c>
      <c r="B311" s="87" t="s">
        <v>65</v>
      </c>
      <c r="C311" s="87" t="s">
        <v>85</v>
      </c>
      <c r="D311" s="89">
        <v>5</v>
      </c>
      <c r="E311" s="42">
        <v>2</v>
      </c>
      <c r="F311" s="43">
        <f>E311</f>
        <v>2</v>
      </c>
      <c r="G311" s="88">
        <f>F311</f>
        <v>2</v>
      </c>
    </row>
    <row r="312" spans="1:7" s="6" customFormat="1" ht="12.75" customHeight="1">
      <c r="A312" s="100"/>
      <c r="B312" s="99" t="s">
        <v>2</v>
      </c>
      <c r="C312" s="99"/>
      <c r="D312" s="99"/>
      <c r="E312" s="39">
        <f>SUM(E311:E311)</f>
        <v>2</v>
      </c>
      <c r="F312" s="39">
        <f>SUM(E312:E312)</f>
        <v>2</v>
      </c>
      <c r="G312" s="44">
        <f>SUM(F312:F312)</f>
        <v>2</v>
      </c>
    </row>
    <row r="313" spans="1:7" s="6" customFormat="1" ht="12.75" customHeight="1">
      <c r="A313" s="113" t="s">
        <v>177</v>
      </c>
      <c r="B313" s="87" t="s">
        <v>65</v>
      </c>
      <c r="C313" s="87" t="s">
        <v>85</v>
      </c>
      <c r="D313" s="89">
        <v>5</v>
      </c>
      <c r="E313" s="57">
        <v>0</v>
      </c>
      <c r="F313" s="39"/>
      <c r="G313" s="44"/>
    </row>
    <row r="314" spans="1:7" s="6" customFormat="1" ht="12.75" customHeight="1">
      <c r="A314" s="115"/>
      <c r="B314" s="124" t="s">
        <v>2</v>
      </c>
      <c r="C314" s="125"/>
      <c r="D314" s="126"/>
      <c r="E314" s="39">
        <f>SUM(E313)</f>
        <v>0</v>
      </c>
      <c r="F314" s="39">
        <f>SUM(E314:E314)</f>
        <v>0</v>
      </c>
      <c r="G314" s="44">
        <f>F314</f>
        <v>0</v>
      </c>
    </row>
    <row r="315" spans="1:7" s="6" customFormat="1" ht="12.75" customHeight="1">
      <c r="A315" s="113" t="s">
        <v>178</v>
      </c>
      <c r="B315" s="87" t="s">
        <v>65</v>
      </c>
      <c r="C315" s="87" t="s">
        <v>85</v>
      </c>
      <c r="D315" s="89">
        <v>5</v>
      </c>
      <c r="E315" s="57">
        <v>0</v>
      </c>
      <c r="F315" s="39"/>
      <c r="G315" s="44"/>
    </row>
    <row r="316" spans="1:7" s="6" customFormat="1" ht="12.75" customHeight="1">
      <c r="A316" s="115"/>
      <c r="B316" s="124" t="s">
        <v>2</v>
      </c>
      <c r="C316" s="125"/>
      <c r="D316" s="126"/>
      <c r="E316" s="39">
        <f>SUM(E315)</f>
        <v>0</v>
      </c>
      <c r="F316" s="39">
        <f>SUM(E316:E316)</f>
        <v>0</v>
      </c>
      <c r="G316" s="44">
        <f>F316</f>
        <v>0</v>
      </c>
    </row>
    <row r="317" spans="1:7" s="6" customFormat="1" ht="12.75" customHeight="1">
      <c r="A317" s="113" t="s">
        <v>179</v>
      </c>
      <c r="B317" s="87" t="s">
        <v>65</v>
      </c>
      <c r="C317" s="87" t="s">
        <v>85</v>
      </c>
      <c r="D317" s="89">
        <v>5</v>
      </c>
      <c r="E317" s="57">
        <v>0</v>
      </c>
      <c r="F317" s="39"/>
      <c r="G317" s="44"/>
    </row>
    <row r="318" spans="1:7" s="6" customFormat="1" ht="12.75" customHeight="1">
      <c r="A318" s="115"/>
      <c r="B318" s="124" t="s">
        <v>2</v>
      </c>
      <c r="C318" s="125"/>
      <c r="D318" s="126"/>
      <c r="E318" s="39">
        <f>SUM(E317)</f>
        <v>0</v>
      </c>
      <c r="F318" s="39">
        <f>SUM(E318:E318)</f>
        <v>0</v>
      </c>
      <c r="G318" s="44">
        <f>F318</f>
        <v>0</v>
      </c>
    </row>
    <row r="319" spans="1:7" s="6" customFormat="1" ht="12.75" customHeight="1">
      <c r="A319" s="113" t="s">
        <v>180</v>
      </c>
      <c r="B319" s="87" t="s">
        <v>65</v>
      </c>
      <c r="C319" s="87" t="s">
        <v>85</v>
      </c>
      <c r="D319" s="89">
        <v>5</v>
      </c>
      <c r="E319" s="57">
        <v>0</v>
      </c>
      <c r="F319" s="39"/>
      <c r="G319" s="44"/>
    </row>
    <row r="320" spans="1:7" s="6" customFormat="1" ht="12.75" customHeight="1">
      <c r="A320" s="115"/>
      <c r="B320" s="124" t="s">
        <v>2</v>
      </c>
      <c r="C320" s="125"/>
      <c r="D320" s="126"/>
      <c r="E320" s="39">
        <f>SUM(E319)</f>
        <v>0</v>
      </c>
      <c r="F320" s="39">
        <f>SUM(E320:E320)</f>
        <v>0</v>
      </c>
      <c r="G320" s="44">
        <f>F320</f>
        <v>0</v>
      </c>
    </row>
    <row r="321" spans="1:7" s="6" customFormat="1" ht="12.75" customHeight="1">
      <c r="A321" s="100" t="s">
        <v>98</v>
      </c>
      <c r="B321" s="87" t="s">
        <v>65</v>
      </c>
      <c r="C321" s="87" t="s">
        <v>85</v>
      </c>
      <c r="D321" s="89">
        <v>5</v>
      </c>
      <c r="E321" s="42">
        <v>0</v>
      </c>
      <c r="F321" s="43">
        <f>E321</f>
        <v>0</v>
      </c>
      <c r="G321" s="88">
        <f>F321</f>
        <v>0</v>
      </c>
    </row>
    <row r="322" spans="1:7" s="6" customFormat="1" ht="12.75" customHeight="1">
      <c r="A322" s="100"/>
      <c r="B322" s="99" t="s">
        <v>2</v>
      </c>
      <c r="C322" s="99"/>
      <c r="D322" s="99"/>
      <c r="E322" s="39">
        <f>SUM(E321:E321)</f>
        <v>0</v>
      </c>
      <c r="F322" s="39">
        <f>SUM(E322:E322)</f>
        <v>0</v>
      </c>
      <c r="G322" s="44">
        <f>SUM(F322:F322)</f>
        <v>0</v>
      </c>
    </row>
    <row r="323" spans="1:7" s="6" customFormat="1" ht="12.75" customHeight="1">
      <c r="A323" s="113" t="s">
        <v>99</v>
      </c>
      <c r="B323" s="106" t="s">
        <v>65</v>
      </c>
      <c r="C323" s="87" t="s">
        <v>85</v>
      </c>
      <c r="D323" s="89">
        <v>5</v>
      </c>
      <c r="E323" s="42">
        <v>0</v>
      </c>
      <c r="F323" s="43">
        <f>E323</f>
        <v>0</v>
      </c>
      <c r="G323" s="88">
        <f>G320</f>
        <v>0</v>
      </c>
    </row>
    <row r="324" spans="1:7" s="6" customFormat="1" ht="12.75" customHeight="1">
      <c r="A324" s="119"/>
      <c r="B324" s="121"/>
      <c r="C324" s="87" t="s">
        <v>85</v>
      </c>
      <c r="D324" s="89">
        <v>8</v>
      </c>
      <c r="E324" s="42">
        <v>1</v>
      </c>
      <c r="F324" s="43">
        <f>E324</f>
        <v>1</v>
      </c>
      <c r="G324" s="88">
        <f>G321</f>
        <v>0</v>
      </c>
    </row>
    <row r="325" spans="1:7" s="6" customFormat="1" ht="12.75" customHeight="1">
      <c r="A325" s="120"/>
      <c r="B325" s="99" t="s">
        <v>2</v>
      </c>
      <c r="C325" s="99"/>
      <c r="D325" s="99"/>
      <c r="E325" s="39">
        <f>SUM(E323:E324)</f>
        <v>1</v>
      </c>
      <c r="F325" s="39">
        <f>SUM(E325:E325)</f>
        <v>1</v>
      </c>
      <c r="G325" s="44">
        <f>SUM(F325:F325)</f>
        <v>1</v>
      </c>
    </row>
    <row r="326" spans="1:7" s="6" customFormat="1" ht="12.75" customHeight="1">
      <c r="A326" s="113" t="s">
        <v>100</v>
      </c>
      <c r="B326" s="106" t="s">
        <v>65</v>
      </c>
      <c r="C326" s="87" t="s">
        <v>85</v>
      </c>
      <c r="D326" s="89">
        <v>5</v>
      </c>
      <c r="E326" s="42">
        <v>1</v>
      </c>
      <c r="F326" s="43">
        <f>E326</f>
        <v>1</v>
      </c>
      <c r="G326" s="88">
        <f>F326</f>
        <v>1</v>
      </c>
    </row>
    <row r="327" spans="1:7" s="6" customFormat="1" ht="12.75" customHeight="1">
      <c r="A327" s="119"/>
      <c r="B327" s="121"/>
      <c r="C327" s="87" t="s">
        <v>85</v>
      </c>
      <c r="D327" s="89">
        <v>8</v>
      </c>
      <c r="E327" s="42">
        <v>3</v>
      </c>
      <c r="F327" s="43">
        <f>E327</f>
        <v>3</v>
      </c>
      <c r="G327" s="88">
        <f>F327</f>
        <v>3</v>
      </c>
    </row>
    <row r="328" spans="1:7" s="6" customFormat="1" ht="12.75" customHeight="1">
      <c r="A328" s="120"/>
      <c r="B328" s="99" t="s">
        <v>2</v>
      </c>
      <c r="C328" s="99"/>
      <c r="D328" s="99"/>
      <c r="E328" s="39">
        <f>SUM(E326:E327)</f>
        <v>4</v>
      </c>
      <c r="F328" s="39">
        <f>SUM(E328:E328)</f>
        <v>4</v>
      </c>
      <c r="G328" s="44">
        <f>SUM(F328:F328)</f>
        <v>4</v>
      </c>
    </row>
    <row r="329" spans="1:7" s="6" customFormat="1" ht="12.75" customHeight="1">
      <c r="A329" s="113" t="s">
        <v>101</v>
      </c>
      <c r="B329" s="106" t="s">
        <v>65</v>
      </c>
      <c r="C329" s="87" t="s">
        <v>85</v>
      </c>
      <c r="D329" s="89">
        <v>5</v>
      </c>
      <c r="E329" s="42">
        <v>7</v>
      </c>
      <c r="F329" s="43">
        <f>E329</f>
        <v>7</v>
      </c>
      <c r="G329" s="127">
        <f>SUM(F329:F331)</f>
        <v>9</v>
      </c>
    </row>
    <row r="330" spans="1:7" s="6" customFormat="1" ht="12.75" customHeight="1">
      <c r="A330" s="119"/>
      <c r="B330" s="107"/>
      <c r="C330" s="87" t="s">
        <v>85</v>
      </c>
      <c r="D330" s="89">
        <v>8</v>
      </c>
      <c r="E330" s="42">
        <v>2</v>
      </c>
      <c r="F330" s="43">
        <f>E330</f>
        <v>2</v>
      </c>
      <c r="G330" s="128"/>
    </row>
    <row r="331" spans="1:7" s="6" customFormat="1" ht="12.75" customHeight="1">
      <c r="A331" s="119"/>
      <c r="B331" s="121"/>
      <c r="C331" s="87" t="s">
        <v>85</v>
      </c>
      <c r="D331" s="89">
        <v>10</v>
      </c>
      <c r="E331" s="42">
        <v>0</v>
      </c>
      <c r="F331" s="43">
        <f>E331</f>
        <v>0</v>
      </c>
      <c r="G331" s="129"/>
    </row>
    <row r="332" spans="1:7" s="6" customFormat="1" ht="12.75" customHeight="1">
      <c r="A332" s="120"/>
      <c r="B332" s="99" t="s">
        <v>2</v>
      </c>
      <c r="C332" s="99"/>
      <c r="D332" s="99"/>
      <c r="E332" s="39">
        <f>SUM(E329:E331)</f>
        <v>9</v>
      </c>
      <c r="F332" s="39">
        <f>SUM(E332:E332)</f>
        <v>9</v>
      </c>
      <c r="G332" s="44">
        <f>SUM(G329:G330)</f>
        <v>9</v>
      </c>
    </row>
    <row r="333" spans="1:7" s="6" customFormat="1" ht="12.75" customHeight="1">
      <c r="A333" s="113" t="s">
        <v>102</v>
      </c>
      <c r="B333" s="106" t="s">
        <v>65</v>
      </c>
      <c r="C333" s="87" t="s">
        <v>85</v>
      </c>
      <c r="D333" s="89">
        <v>5</v>
      </c>
      <c r="E333" s="42">
        <v>0</v>
      </c>
      <c r="F333" s="43">
        <f>E333</f>
        <v>0</v>
      </c>
      <c r="G333" s="88">
        <f>F333</f>
        <v>0</v>
      </c>
    </row>
    <row r="334" spans="1:7" s="6" customFormat="1" ht="12.75" customHeight="1">
      <c r="A334" s="119"/>
      <c r="B334" s="121"/>
      <c r="C334" s="87" t="s">
        <v>85</v>
      </c>
      <c r="D334" s="89">
        <v>8</v>
      </c>
      <c r="E334" s="42">
        <v>0</v>
      </c>
      <c r="F334" s="43">
        <f>E334</f>
        <v>0</v>
      </c>
      <c r="G334" s="88">
        <f>F334</f>
        <v>0</v>
      </c>
    </row>
    <row r="335" spans="1:7" s="6" customFormat="1" ht="12.75" customHeight="1">
      <c r="A335" s="120"/>
      <c r="B335" s="99" t="s">
        <v>2</v>
      </c>
      <c r="C335" s="99"/>
      <c r="D335" s="99"/>
      <c r="E335" s="39">
        <f>SUM(E334:E334)</f>
        <v>0</v>
      </c>
      <c r="F335" s="39">
        <f>SUM(E335:E335)</f>
        <v>0</v>
      </c>
      <c r="G335" s="44">
        <f>SUM(F335:F335)</f>
        <v>0</v>
      </c>
    </row>
    <row r="336" spans="1:7" s="6" customFormat="1" ht="12.75" customHeight="1">
      <c r="A336" s="113" t="s">
        <v>103</v>
      </c>
      <c r="B336" s="106" t="s">
        <v>65</v>
      </c>
      <c r="C336" s="87" t="s">
        <v>85</v>
      </c>
      <c r="D336" s="89">
        <v>5</v>
      </c>
      <c r="E336" s="42">
        <v>1</v>
      </c>
      <c r="F336" s="43">
        <f>E336</f>
        <v>1</v>
      </c>
      <c r="G336" s="88">
        <f>F336</f>
        <v>1</v>
      </c>
    </row>
    <row r="337" spans="1:7" s="6" customFormat="1" ht="12.75" customHeight="1">
      <c r="A337" s="119"/>
      <c r="B337" s="121"/>
      <c r="C337" s="87" t="s">
        <v>85</v>
      </c>
      <c r="D337" s="89">
        <v>8</v>
      </c>
      <c r="E337" s="42">
        <v>2</v>
      </c>
      <c r="F337" s="43">
        <f>E337</f>
        <v>2</v>
      </c>
      <c r="G337" s="88">
        <f>F337</f>
        <v>2</v>
      </c>
    </row>
    <row r="338" spans="1:7" s="6" customFormat="1" ht="12.75" customHeight="1">
      <c r="A338" s="120"/>
      <c r="B338" s="99" t="s">
        <v>2</v>
      </c>
      <c r="C338" s="99"/>
      <c r="D338" s="99"/>
      <c r="E338" s="39">
        <f>SUM(E336:E337)</f>
        <v>3</v>
      </c>
      <c r="F338" s="39">
        <f>SUM(E338:E338)</f>
        <v>3</v>
      </c>
      <c r="G338" s="44">
        <f>SUM(F338:F338)</f>
        <v>3</v>
      </c>
    </row>
    <row r="339" spans="1:7" s="6" customFormat="1" ht="27" customHeight="1">
      <c r="A339" s="113" t="s">
        <v>181</v>
      </c>
      <c r="B339" s="87" t="s">
        <v>73</v>
      </c>
      <c r="C339" s="87" t="s">
        <v>85</v>
      </c>
      <c r="D339" s="89">
        <v>6</v>
      </c>
      <c r="E339" s="57">
        <v>0</v>
      </c>
      <c r="F339" s="39"/>
      <c r="G339" s="44"/>
    </row>
    <row r="340" spans="1:7" s="6" customFormat="1" ht="12.75" customHeight="1">
      <c r="A340" s="115"/>
      <c r="B340" s="124" t="s">
        <v>2</v>
      </c>
      <c r="C340" s="125"/>
      <c r="D340" s="126"/>
      <c r="E340" s="39">
        <f>SUM(E339)</f>
        <v>0</v>
      </c>
      <c r="F340" s="39">
        <f>SUM(E340:E340)</f>
        <v>0</v>
      </c>
      <c r="G340" s="44">
        <f>F340</f>
        <v>0</v>
      </c>
    </row>
    <row r="341" spans="1:7" s="6" customFormat="1" ht="12.75" customHeight="1">
      <c r="A341" s="113" t="s">
        <v>182</v>
      </c>
      <c r="B341" s="87" t="s">
        <v>65</v>
      </c>
      <c r="C341" s="87" t="s">
        <v>85</v>
      </c>
      <c r="D341" s="89">
        <v>5</v>
      </c>
      <c r="E341" s="57">
        <v>0</v>
      </c>
      <c r="F341" s="39"/>
      <c r="G341" s="44"/>
    </row>
    <row r="342" spans="1:7" s="6" customFormat="1" ht="12.75" customHeight="1">
      <c r="A342" s="115"/>
      <c r="B342" s="124" t="s">
        <v>2</v>
      </c>
      <c r="C342" s="125"/>
      <c r="D342" s="126"/>
      <c r="E342" s="39">
        <f>SUM(E341)</f>
        <v>0</v>
      </c>
      <c r="F342" s="39">
        <f>SUM(E342:E342)</f>
        <v>0</v>
      </c>
      <c r="G342" s="44">
        <f>F342</f>
        <v>0</v>
      </c>
    </row>
    <row r="343" spans="1:7" s="6" customFormat="1" ht="12.75" customHeight="1">
      <c r="A343" s="113" t="s">
        <v>104</v>
      </c>
      <c r="B343" s="106" t="s">
        <v>65</v>
      </c>
      <c r="C343" s="87" t="s">
        <v>85</v>
      </c>
      <c r="D343" s="89">
        <v>8</v>
      </c>
      <c r="E343" s="42">
        <v>1</v>
      </c>
      <c r="F343" s="43">
        <f>E343</f>
        <v>1</v>
      </c>
      <c r="G343" s="88">
        <f>F343</f>
        <v>1</v>
      </c>
    </row>
    <row r="344" spans="1:7" s="6" customFormat="1" ht="12.75" customHeight="1">
      <c r="A344" s="119"/>
      <c r="B344" s="121"/>
      <c r="C344" s="87" t="s">
        <v>85</v>
      </c>
      <c r="D344" s="89">
        <v>10</v>
      </c>
      <c r="E344" s="42">
        <v>0</v>
      </c>
      <c r="F344" s="43">
        <f>E344</f>
        <v>0</v>
      </c>
      <c r="G344" s="88">
        <f>F344</f>
        <v>0</v>
      </c>
    </row>
    <row r="345" spans="1:7" s="6" customFormat="1" ht="12.75" customHeight="1">
      <c r="A345" s="120"/>
      <c r="B345" s="99" t="s">
        <v>2</v>
      </c>
      <c r="C345" s="99"/>
      <c r="D345" s="99"/>
      <c r="E345" s="39">
        <f>SUM(E343:E344)</f>
        <v>1</v>
      </c>
      <c r="F345" s="39">
        <f>SUM(E345:E345)</f>
        <v>1</v>
      </c>
      <c r="G345" s="44">
        <f>SUM(G343:G344)</f>
        <v>1</v>
      </c>
    </row>
    <row r="346" spans="1:7" s="6" customFormat="1" ht="12.75" customHeight="1">
      <c r="A346" s="100" t="s">
        <v>105</v>
      </c>
      <c r="B346" s="101" t="s">
        <v>73</v>
      </c>
      <c r="C346" s="87" t="s">
        <v>66</v>
      </c>
      <c r="D346" s="89">
        <v>8</v>
      </c>
      <c r="E346" s="42">
        <v>10</v>
      </c>
      <c r="F346" s="43">
        <f t="shared" ref="F346:F351" si="35">E346</f>
        <v>10</v>
      </c>
      <c r="G346" s="98">
        <f>SUM(F346:F351)</f>
        <v>31</v>
      </c>
    </row>
    <row r="347" spans="1:7" s="6" customFormat="1" ht="12.75" customHeight="1">
      <c r="A347" s="100"/>
      <c r="B347" s="101"/>
      <c r="C347" s="87" t="s">
        <v>67</v>
      </c>
      <c r="D347" s="89">
        <v>5</v>
      </c>
      <c r="E347" s="42">
        <v>5</v>
      </c>
      <c r="F347" s="43">
        <f t="shared" si="35"/>
        <v>5</v>
      </c>
      <c r="G347" s="98"/>
    </row>
    <row r="348" spans="1:7" s="6" customFormat="1" ht="12.75" customHeight="1">
      <c r="A348" s="100"/>
      <c r="B348" s="101"/>
      <c r="C348" s="87" t="s">
        <v>67</v>
      </c>
      <c r="D348" s="89">
        <v>6</v>
      </c>
      <c r="E348" s="42">
        <v>0</v>
      </c>
      <c r="F348" s="43">
        <f t="shared" si="35"/>
        <v>0</v>
      </c>
      <c r="G348" s="98"/>
    </row>
    <row r="349" spans="1:7" s="6" customFormat="1" ht="12.75" customHeight="1">
      <c r="A349" s="100"/>
      <c r="B349" s="101"/>
      <c r="C349" s="87" t="s">
        <v>67</v>
      </c>
      <c r="D349" s="89">
        <v>9</v>
      </c>
      <c r="E349" s="42">
        <v>1</v>
      </c>
      <c r="F349" s="43">
        <f t="shared" si="35"/>
        <v>1</v>
      </c>
      <c r="G349" s="98"/>
    </row>
    <row r="350" spans="1:7" s="6" customFormat="1" ht="12.75" customHeight="1">
      <c r="A350" s="100"/>
      <c r="B350" s="101"/>
      <c r="C350" s="87" t="s">
        <v>85</v>
      </c>
      <c r="D350" s="89">
        <v>6</v>
      </c>
      <c r="E350" s="42">
        <v>9</v>
      </c>
      <c r="F350" s="43">
        <f t="shared" si="35"/>
        <v>9</v>
      </c>
      <c r="G350" s="98"/>
    </row>
    <row r="351" spans="1:7" s="6" customFormat="1" ht="12.75" customHeight="1">
      <c r="A351" s="100"/>
      <c r="B351" s="101"/>
      <c r="C351" s="87" t="s">
        <v>85</v>
      </c>
      <c r="D351" s="89">
        <v>9</v>
      </c>
      <c r="E351" s="42">
        <v>6</v>
      </c>
      <c r="F351" s="43">
        <f t="shared" si="35"/>
        <v>6</v>
      </c>
      <c r="G351" s="98"/>
    </row>
    <row r="352" spans="1:7" s="6" customFormat="1" ht="12.75" customHeight="1">
      <c r="A352" s="100"/>
      <c r="B352" s="99" t="s">
        <v>2</v>
      </c>
      <c r="C352" s="99"/>
      <c r="D352" s="99"/>
      <c r="E352" s="39">
        <f>SUM(E346:E351)</f>
        <v>31</v>
      </c>
      <c r="F352" s="39">
        <f>SUM(E352:E352)</f>
        <v>31</v>
      </c>
      <c r="G352" s="44">
        <f>G346</f>
        <v>31</v>
      </c>
    </row>
    <row r="353" spans="1:7" s="6" customFormat="1" ht="12.75" customHeight="1">
      <c r="A353" s="100" t="s">
        <v>138</v>
      </c>
      <c r="B353" s="101" t="s">
        <v>73</v>
      </c>
      <c r="C353" s="87" t="s">
        <v>66</v>
      </c>
      <c r="D353" s="89">
        <v>8</v>
      </c>
      <c r="E353" s="42">
        <v>0</v>
      </c>
      <c r="F353" s="43">
        <f>E353</f>
        <v>0</v>
      </c>
      <c r="G353" s="98">
        <f>SUM(F353:F355)</f>
        <v>1</v>
      </c>
    </row>
    <row r="354" spans="1:7" s="6" customFormat="1" ht="12.75" customHeight="1">
      <c r="A354" s="100"/>
      <c r="B354" s="101"/>
      <c r="C354" s="87" t="s">
        <v>67</v>
      </c>
      <c r="D354" s="89">
        <v>6</v>
      </c>
      <c r="E354" s="42">
        <v>0</v>
      </c>
      <c r="F354" s="43">
        <f>E354</f>
        <v>0</v>
      </c>
      <c r="G354" s="98"/>
    </row>
    <row r="355" spans="1:7" s="6" customFormat="1" ht="12.75" customHeight="1">
      <c r="A355" s="100"/>
      <c r="B355" s="101"/>
      <c r="C355" s="87" t="s">
        <v>85</v>
      </c>
      <c r="D355" s="89">
        <v>6</v>
      </c>
      <c r="E355" s="42">
        <v>1</v>
      </c>
      <c r="F355" s="43">
        <f>E355</f>
        <v>1</v>
      </c>
      <c r="G355" s="98"/>
    </row>
    <row r="356" spans="1:7" s="6" customFormat="1" ht="12.75" customHeight="1">
      <c r="A356" s="100"/>
      <c r="B356" s="99" t="s">
        <v>2</v>
      </c>
      <c r="C356" s="99"/>
      <c r="D356" s="99"/>
      <c r="E356" s="39">
        <f>SUM(E353:E355)</f>
        <v>1</v>
      </c>
      <c r="F356" s="39">
        <f>SUM(E356:E356)</f>
        <v>1</v>
      </c>
      <c r="G356" s="44">
        <f>G353</f>
        <v>1</v>
      </c>
    </row>
    <row r="357" spans="1:7" s="6" customFormat="1" ht="12.75" customHeight="1">
      <c r="A357" s="100" t="s">
        <v>106</v>
      </c>
      <c r="B357" s="106" t="s">
        <v>73</v>
      </c>
      <c r="C357" s="87" t="s">
        <v>66</v>
      </c>
      <c r="D357" s="89">
        <v>8</v>
      </c>
      <c r="E357" s="42">
        <v>2</v>
      </c>
      <c r="F357" s="43">
        <f>E357</f>
        <v>2</v>
      </c>
      <c r="G357" s="98">
        <f>SUM(F357:F359)</f>
        <v>6</v>
      </c>
    </row>
    <row r="358" spans="1:7" s="6" customFormat="1" ht="12.75" customHeight="1">
      <c r="A358" s="100"/>
      <c r="B358" s="107"/>
      <c r="C358" s="87" t="s">
        <v>67</v>
      </c>
      <c r="D358" s="89">
        <v>5</v>
      </c>
      <c r="E358" s="42">
        <v>3</v>
      </c>
      <c r="F358" s="43">
        <f>E358</f>
        <v>3</v>
      </c>
      <c r="G358" s="98"/>
    </row>
    <row r="359" spans="1:7" s="6" customFormat="1" ht="12.75" customHeight="1">
      <c r="A359" s="100"/>
      <c r="B359" s="107"/>
      <c r="C359" s="87" t="s">
        <v>67</v>
      </c>
      <c r="D359" s="89">
        <v>6</v>
      </c>
      <c r="E359" s="42">
        <v>1</v>
      </c>
      <c r="F359" s="43">
        <f>E359</f>
        <v>1</v>
      </c>
      <c r="G359" s="98"/>
    </row>
    <row r="360" spans="1:7" s="6" customFormat="1" ht="12.75" customHeight="1">
      <c r="A360" s="100"/>
      <c r="B360" s="108"/>
      <c r="C360" s="87" t="s">
        <v>85</v>
      </c>
      <c r="D360" s="89">
        <v>6</v>
      </c>
      <c r="E360" s="42">
        <v>0</v>
      </c>
      <c r="F360" s="43">
        <f>E360</f>
        <v>0</v>
      </c>
      <c r="G360" s="88">
        <v>0</v>
      </c>
    </row>
    <row r="361" spans="1:7" s="6" customFormat="1" ht="12.75" customHeight="1">
      <c r="A361" s="100"/>
      <c r="B361" s="99" t="s">
        <v>2</v>
      </c>
      <c r="C361" s="99"/>
      <c r="D361" s="99"/>
      <c r="E361" s="39">
        <f>SUM(E357:E360)</f>
        <v>6</v>
      </c>
      <c r="F361" s="39">
        <f>SUM(E361:E361)</f>
        <v>6</v>
      </c>
      <c r="G361" s="44">
        <f>G357</f>
        <v>6</v>
      </c>
    </row>
    <row r="362" spans="1:7" s="6" customFormat="1" ht="12.75" customHeight="1">
      <c r="A362" s="113" t="s">
        <v>183</v>
      </c>
      <c r="B362" s="116" t="s">
        <v>73</v>
      </c>
      <c r="C362" s="87" t="s">
        <v>66</v>
      </c>
      <c r="D362" s="89">
        <v>8</v>
      </c>
      <c r="E362" s="57">
        <v>0</v>
      </c>
      <c r="F362" s="39"/>
      <c r="G362" s="44"/>
    </row>
    <row r="363" spans="1:7" s="6" customFormat="1" ht="12.75" customHeight="1">
      <c r="A363" s="114"/>
      <c r="B363" s="117"/>
      <c r="C363" s="87" t="s">
        <v>67</v>
      </c>
      <c r="D363" s="89">
        <v>6</v>
      </c>
      <c r="E363" s="57">
        <v>0</v>
      </c>
      <c r="F363" s="39"/>
      <c r="G363" s="44"/>
    </row>
    <row r="364" spans="1:7" s="6" customFormat="1" ht="12.75" customHeight="1">
      <c r="A364" s="114"/>
      <c r="B364" s="118"/>
      <c r="C364" s="87" t="s">
        <v>85</v>
      </c>
      <c r="D364" s="89">
        <v>6</v>
      </c>
      <c r="E364" s="57">
        <v>0</v>
      </c>
      <c r="F364" s="39"/>
      <c r="G364" s="44"/>
    </row>
    <row r="365" spans="1:7" s="6" customFormat="1" ht="12.75" customHeight="1">
      <c r="A365" s="115"/>
      <c r="B365" s="99" t="s">
        <v>2</v>
      </c>
      <c r="C365" s="99"/>
      <c r="D365" s="99"/>
      <c r="E365" s="39">
        <f>SUM(E362:E364)</f>
        <v>0</v>
      </c>
      <c r="F365" s="39">
        <f>SUM(E365:E365)</f>
        <v>0</v>
      </c>
      <c r="G365" s="44">
        <f>F365</f>
        <v>0</v>
      </c>
    </row>
    <row r="366" spans="1:7" s="6" customFormat="1" ht="12.75" customHeight="1">
      <c r="A366" s="100" t="s">
        <v>107</v>
      </c>
      <c r="B366" s="101" t="s">
        <v>73</v>
      </c>
      <c r="C366" s="87" t="s">
        <v>66</v>
      </c>
      <c r="D366" s="89">
        <v>8</v>
      </c>
      <c r="E366" s="42">
        <v>0</v>
      </c>
      <c r="F366" s="43">
        <f>E366</f>
        <v>0</v>
      </c>
      <c r="G366" s="98">
        <f>SUM(F366:F370)</f>
        <v>4</v>
      </c>
    </row>
    <row r="367" spans="1:7" s="6" customFormat="1" ht="12.75" customHeight="1">
      <c r="A367" s="100"/>
      <c r="B367" s="101"/>
      <c r="C367" s="87" t="s">
        <v>67</v>
      </c>
      <c r="D367" s="89">
        <v>5</v>
      </c>
      <c r="E367" s="42">
        <v>1</v>
      </c>
      <c r="F367" s="43">
        <f>E367</f>
        <v>1</v>
      </c>
      <c r="G367" s="98"/>
    </row>
    <row r="368" spans="1:7" s="6" customFormat="1" ht="12.75" customHeight="1">
      <c r="A368" s="100"/>
      <c r="B368" s="101"/>
      <c r="C368" s="87" t="s">
        <v>67</v>
      </c>
      <c r="D368" s="89">
        <v>6</v>
      </c>
      <c r="E368" s="42">
        <v>0</v>
      </c>
      <c r="F368" s="43">
        <f>E368</f>
        <v>0</v>
      </c>
      <c r="G368" s="98"/>
    </row>
    <row r="369" spans="1:7" s="6" customFormat="1" ht="12.75" customHeight="1">
      <c r="A369" s="100"/>
      <c r="B369" s="101"/>
      <c r="C369" s="87" t="s">
        <v>85</v>
      </c>
      <c r="D369" s="89">
        <v>6</v>
      </c>
      <c r="E369" s="42">
        <v>1</v>
      </c>
      <c r="F369" s="43">
        <f>E369</f>
        <v>1</v>
      </c>
      <c r="G369" s="98"/>
    </row>
    <row r="370" spans="1:7" s="6" customFormat="1" ht="12.75" customHeight="1">
      <c r="A370" s="100"/>
      <c r="B370" s="101"/>
      <c r="C370" s="87" t="s">
        <v>85</v>
      </c>
      <c r="D370" s="89">
        <v>9</v>
      </c>
      <c r="E370" s="42">
        <v>2</v>
      </c>
      <c r="F370" s="43">
        <f>E370</f>
        <v>2</v>
      </c>
      <c r="G370" s="98"/>
    </row>
    <row r="371" spans="1:7" s="6" customFormat="1" ht="12.75" customHeight="1">
      <c r="A371" s="100"/>
      <c r="B371" s="99" t="s">
        <v>2</v>
      </c>
      <c r="C371" s="99"/>
      <c r="D371" s="99"/>
      <c r="E371" s="39">
        <f>SUM(E366:E370)</f>
        <v>4</v>
      </c>
      <c r="F371" s="39">
        <f>SUM(E371:E371)</f>
        <v>4</v>
      </c>
      <c r="G371" s="44">
        <f>G366</f>
        <v>4</v>
      </c>
    </row>
    <row r="372" spans="1:7" s="6" customFormat="1" ht="12.75" customHeight="1">
      <c r="A372" s="100" t="s">
        <v>141</v>
      </c>
      <c r="B372" s="101" t="s">
        <v>73</v>
      </c>
      <c r="C372" s="87" t="s">
        <v>66</v>
      </c>
      <c r="D372" s="89">
        <v>8</v>
      </c>
      <c r="E372" s="42">
        <v>1</v>
      </c>
      <c r="F372" s="43">
        <f>E372</f>
        <v>1</v>
      </c>
      <c r="G372" s="98">
        <f>SUM(F372:F376)</f>
        <v>8</v>
      </c>
    </row>
    <row r="373" spans="1:7" s="6" customFormat="1" ht="12.75" customHeight="1">
      <c r="A373" s="100"/>
      <c r="B373" s="101"/>
      <c r="C373" s="87" t="s">
        <v>67</v>
      </c>
      <c r="D373" s="89">
        <v>5</v>
      </c>
      <c r="E373" s="42">
        <v>5</v>
      </c>
      <c r="F373" s="43">
        <f>E373</f>
        <v>5</v>
      </c>
      <c r="G373" s="98"/>
    </row>
    <row r="374" spans="1:7" s="6" customFormat="1" ht="12.75" customHeight="1">
      <c r="A374" s="100"/>
      <c r="B374" s="101"/>
      <c r="C374" s="87" t="s">
        <v>67</v>
      </c>
      <c r="D374" s="89">
        <v>6</v>
      </c>
      <c r="E374" s="42">
        <v>0</v>
      </c>
      <c r="F374" s="43">
        <f>E374</f>
        <v>0</v>
      </c>
      <c r="G374" s="98"/>
    </row>
    <row r="375" spans="1:7" s="6" customFormat="1" ht="12.75" customHeight="1">
      <c r="A375" s="100"/>
      <c r="B375" s="101"/>
      <c r="C375" s="87" t="s">
        <v>67</v>
      </c>
      <c r="D375" s="89">
        <v>9</v>
      </c>
      <c r="E375" s="42">
        <v>1</v>
      </c>
      <c r="F375" s="43">
        <f>E375</f>
        <v>1</v>
      </c>
      <c r="G375" s="98"/>
    </row>
    <row r="376" spans="1:7" s="6" customFormat="1" ht="12.75" customHeight="1">
      <c r="A376" s="100"/>
      <c r="B376" s="101"/>
      <c r="C376" s="87" t="s">
        <v>85</v>
      </c>
      <c r="D376" s="89">
        <v>6</v>
      </c>
      <c r="E376" s="42">
        <v>1</v>
      </c>
      <c r="F376" s="43">
        <f>E376</f>
        <v>1</v>
      </c>
      <c r="G376" s="98"/>
    </row>
    <row r="377" spans="1:7" s="6" customFormat="1" ht="12.75" customHeight="1">
      <c r="A377" s="100"/>
      <c r="B377" s="99" t="s">
        <v>2</v>
      </c>
      <c r="C377" s="99"/>
      <c r="D377" s="99"/>
      <c r="E377" s="39">
        <f>SUM(E372:E376)</f>
        <v>8</v>
      </c>
      <c r="F377" s="39">
        <f>SUM(E377:E377)</f>
        <v>8</v>
      </c>
      <c r="G377" s="44">
        <f>G372</f>
        <v>8</v>
      </c>
    </row>
    <row r="378" spans="1:7" s="6" customFormat="1" ht="12.75" customHeight="1">
      <c r="A378" s="100" t="s">
        <v>108</v>
      </c>
      <c r="B378" s="101" t="s">
        <v>73</v>
      </c>
      <c r="C378" s="87" t="s">
        <v>66</v>
      </c>
      <c r="D378" s="89">
        <v>8</v>
      </c>
      <c r="E378" s="42">
        <v>0</v>
      </c>
      <c r="F378" s="43">
        <f t="shared" ref="F378:F383" si="36">E378</f>
        <v>0</v>
      </c>
      <c r="G378" s="98">
        <f>SUM(F378:F383)</f>
        <v>18</v>
      </c>
    </row>
    <row r="379" spans="1:7" s="6" customFormat="1" ht="12.75" customHeight="1">
      <c r="A379" s="100"/>
      <c r="B379" s="101"/>
      <c r="C379" s="87" t="s">
        <v>67</v>
      </c>
      <c r="D379" s="89">
        <v>5</v>
      </c>
      <c r="E379" s="42">
        <v>5</v>
      </c>
      <c r="F379" s="43">
        <f t="shared" si="36"/>
        <v>5</v>
      </c>
      <c r="G379" s="98"/>
    </row>
    <row r="380" spans="1:7" s="6" customFormat="1" ht="12.75" customHeight="1">
      <c r="A380" s="100"/>
      <c r="B380" s="101"/>
      <c r="C380" s="87" t="s">
        <v>67</v>
      </c>
      <c r="D380" s="89">
        <v>6</v>
      </c>
      <c r="E380" s="42">
        <v>0</v>
      </c>
      <c r="F380" s="43">
        <f t="shared" si="36"/>
        <v>0</v>
      </c>
      <c r="G380" s="98"/>
    </row>
    <row r="381" spans="1:7" s="6" customFormat="1" ht="12.75" customHeight="1">
      <c r="A381" s="100"/>
      <c r="B381" s="101"/>
      <c r="C381" s="87" t="s">
        <v>67</v>
      </c>
      <c r="D381" s="89">
        <v>9</v>
      </c>
      <c r="E381" s="42">
        <v>5</v>
      </c>
      <c r="F381" s="43">
        <f t="shared" si="36"/>
        <v>5</v>
      </c>
      <c r="G381" s="98"/>
    </row>
    <row r="382" spans="1:7" s="6" customFormat="1" ht="12.75" customHeight="1">
      <c r="A382" s="100"/>
      <c r="B382" s="101"/>
      <c r="C382" s="87" t="s">
        <v>85</v>
      </c>
      <c r="D382" s="89">
        <v>6</v>
      </c>
      <c r="E382" s="42">
        <v>3</v>
      </c>
      <c r="F382" s="43">
        <f t="shared" si="36"/>
        <v>3</v>
      </c>
      <c r="G382" s="98"/>
    </row>
    <row r="383" spans="1:7" s="6" customFormat="1" ht="12.75" customHeight="1">
      <c r="A383" s="100"/>
      <c r="B383" s="101"/>
      <c r="C383" s="87" t="s">
        <v>85</v>
      </c>
      <c r="D383" s="89">
        <v>9</v>
      </c>
      <c r="E383" s="42">
        <v>5</v>
      </c>
      <c r="F383" s="43">
        <f t="shared" si="36"/>
        <v>5</v>
      </c>
      <c r="G383" s="98"/>
    </row>
    <row r="384" spans="1:7" s="6" customFormat="1" ht="12.75" customHeight="1">
      <c r="A384" s="100"/>
      <c r="B384" s="99" t="s">
        <v>2</v>
      </c>
      <c r="C384" s="99"/>
      <c r="D384" s="99"/>
      <c r="E384" s="39">
        <f>SUM(E378:E383)</f>
        <v>18</v>
      </c>
      <c r="F384" s="39">
        <f>SUM(E384:E384)</f>
        <v>18</v>
      </c>
      <c r="G384" s="44">
        <f>G378</f>
        <v>18</v>
      </c>
    </row>
    <row r="385" spans="1:7" s="6" customFormat="1" ht="12.75" customHeight="1">
      <c r="A385" s="113" t="s">
        <v>109</v>
      </c>
      <c r="B385" s="106" t="s">
        <v>73</v>
      </c>
      <c r="C385" s="87" t="s">
        <v>67</v>
      </c>
      <c r="D385" s="89">
        <v>6</v>
      </c>
      <c r="E385" s="42">
        <v>5</v>
      </c>
      <c r="F385" s="43">
        <f>E385</f>
        <v>5</v>
      </c>
      <c r="G385" s="127">
        <f>SUM(F385:F389)</f>
        <v>11</v>
      </c>
    </row>
    <row r="386" spans="1:7" s="6" customFormat="1" ht="12.75" customHeight="1">
      <c r="A386" s="119"/>
      <c r="B386" s="107"/>
      <c r="C386" s="87" t="s">
        <v>67</v>
      </c>
      <c r="D386" s="89">
        <v>9</v>
      </c>
      <c r="E386" s="42">
        <v>3</v>
      </c>
      <c r="F386" s="43">
        <f>E386</f>
        <v>3</v>
      </c>
      <c r="G386" s="128"/>
    </row>
    <row r="387" spans="1:7" s="6" customFormat="1" ht="12.75" customHeight="1">
      <c r="A387" s="119"/>
      <c r="B387" s="107"/>
      <c r="C387" s="87" t="s">
        <v>85</v>
      </c>
      <c r="D387" s="89">
        <v>6</v>
      </c>
      <c r="E387" s="42">
        <v>0</v>
      </c>
      <c r="F387" s="43">
        <f>E387</f>
        <v>0</v>
      </c>
      <c r="G387" s="128"/>
    </row>
    <row r="388" spans="1:7" s="6" customFormat="1" ht="12.75" customHeight="1">
      <c r="A388" s="119"/>
      <c r="B388" s="107"/>
      <c r="C388" s="87" t="s">
        <v>93</v>
      </c>
      <c r="D388" s="89">
        <v>8</v>
      </c>
      <c r="E388" s="42">
        <v>1</v>
      </c>
      <c r="F388" s="43">
        <f>E388</f>
        <v>1</v>
      </c>
      <c r="G388" s="128"/>
    </row>
    <row r="389" spans="1:7" s="6" customFormat="1" ht="12.75" customHeight="1">
      <c r="A389" s="119"/>
      <c r="B389" s="121"/>
      <c r="C389" s="87" t="s">
        <v>93</v>
      </c>
      <c r="D389" s="89">
        <v>10</v>
      </c>
      <c r="E389" s="42">
        <v>2</v>
      </c>
      <c r="F389" s="43">
        <f>E389</f>
        <v>2</v>
      </c>
      <c r="G389" s="129"/>
    </row>
    <row r="390" spans="1:7" s="6" customFormat="1" ht="12.75" customHeight="1">
      <c r="A390" s="120"/>
      <c r="B390" s="99" t="s">
        <v>2</v>
      </c>
      <c r="C390" s="99"/>
      <c r="D390" s="99"/>
      <c r="E390" s="39">
        <f>SUM(E385:E389)</f>
        <v>11</v>
      </c>
      <c r="F390" s="39">
        <f>SUM(E390:E390)</f>
        <v>11</v>
      </c>
      <c r="G390" s="44">
        <f>G385</f>
        <v>11</v>
      </c>
    </row>
    <row r="391" spans="1:7" s="6" customFormat="1" ht="12.75" customHeight="1">
      <c r="A391" s="100" t="s">
        <v>110</v>
      </c>
      <c r="B391" s="101" t="s">
        <v>73</v>
      </c>
      <c r="C391" s="87" t="s">
        <v>66</v>
      </c>
      <c r="D391" s="89">
        <v>8</v>
      </c>
      <c r="E391" s="42">
        <v>1</v>
      </c>
      <c r="F391" s="43">
        <f>E391</f>
        <v>1</v>
      </c>
      <c r="G391" s="98">
        <f>SUM(F391:F394)</f>
        <v>15</v>
      </c>
    </row>
    <row r="392" spans="1:7" s="6" customFormat="1" ht="12.75" customHeight="1">
      <c r="A392" s="100"/>
      <c r="B392" s="101"/>
      <c r="C392" s="87" t="s">
        <v>67</v>
      </c>
      <c r="D392" s="89">
        <v>5</v>
      </c>
      <c r="E392" s="42">
        <v>9</v>
      </c>
      <c r="F392" s="43">
        <f>E392</f>
        <v>9</v>
      </c>
      <c r="G392" s="98"/>
    </row>
    <row r="393" spans="1:7" s="6" customFormat="1" ht="12.75" customHeight="1">
      <c r="A393" s="100"/>
      <c r="B393" s="101"/>
      <c r="C393" s="87" t="s">
        <v>67</v>
      </c>
      <c r="D393" s="89">
        <v>6</v>
      </c>
      <c r="E393" s="42">
        <v>1</v>
      </c>
      <c r="F393" s="43">
        <f>E393</f>
        <v>1</v>
      </c>
      <c r="G393" s="98"/>
    </row>
    <row r="394" spans="1:7" s="6" customFormat="1" ht="12.75" customHeight="1">
      <c r="A394" s="100"/>
      <c r="B394" s="101"/>
      <c r="C394" s="87" t="s">
        <v>85</v>
      </c>
      <c r="D394" s="89">
        <v>6</v>
      </c>
      <c r="E394" s="42">
        <v>4</v>
      </c>
      <c r="F394" s="43">
        <f>E394</f>
        <v>4</v>
      </c>
      <c r="G394" s="98"/>
    </row>
    <row r="395" spans="1:7" s="6" customFormat="1" ht="12.75" customHeight="1">
      <c r="A395" s="100"/>
      <c r="B395" s="99" t="s">
        <v>2</v>
      </c>
      <c r="C395" s="99"/>
      <c r="D395" s="99"/>
      <c r="E395" s="39">
        <f>SUM(E391:E394)</f>
        <v>15</v>
      </c>
      <c r="F395" s="39">
        <f>SUM(E395:E395)</f>
        <v>15</v>
      </c>
      <c r="G395" s="44">
        <f>G391</f>
        <v>15</v>
      </c>
    </row>
    <row r="396" spans="1:7" s="6" customFormat="1" ht="12.75" customHeight="1">
      <c r="A396" s="113" t="s">
        <v>184</v>
      </c>
      <c r="B396" s="116" t="s">
        <v>73</v>
      </c>
      <c r="C396" s="87" t="s">
        <v>66</v>
      </c>
      <c r="D396" s="89">
        <v>8</v>
      </c>
      <c r="E396" s="57">
        <v>0</v>
      </c>
      <c r="F396" s="39"/>
      <c r="G396" s="44"/>
    </row>
    <row r="397" spans="1:7" s="6" customFormat="1" ht="12.75" customHeight="1">
      <c r="A397" s="114"/>
      <c r="B397" s="132"/>
      <c r="C397" s="87" t="s">
        <v>67</v>
      </c>
      <c r="D397" s="89">
        <v>6</v>
      </c>
      <c r="E397" s="57">
        <v>0</v>
      </c>
      <c r="F397" s="39"/>
      <c r="G397" s="44"/>
    </row>
    <row r="398" spans="1:7" s="6" customFormat="1" ht="12.75" customHeight="1">
      <c r="A398" s="115"/>
      <c r="B398" s="99" t="s">
        <v>2</v>
      </c>
      <c r="C398" s="99"/>
      <c r="D398" s="99"/>
      <c r="E398" s="39">
        <f>SUM(E396:E397)</f>
        <v>0</v>
      </c>
      <c r="F398" s="39">
        <f>SUM(F396:F397)</f>
        <v>0</v>
      </c>
      <c r="G398" s="44">
        <f>F398</f>
        <v>0</v>
      </c>
    </row>
    <row r="399" spans="1:7" s="6" customFormat="1" ht="12.75" customHeight="1">
      <c r="A399" s="100" t="s">
        <v>111</v>
      </c>
      <c r="B399" s="101" t="s">
        <v>73</v>
      </c>
      <c r="C399" s="87" t="s">
        <v>66</v>
      </c>
      <c r="D399" s="89">
        <v>8</v>
      </c>
      <c r="E399" s="42">
        <v>1</v>
      </c>
      <c r="F399" s="43">
        <f>E399</f>
        <v>1</v>
      </c>
      <c r="G399" s="98">
        <f>SUM(F399:F402)</f>
        <v>7</v>
      </c>
    </row>
    <row r="400" spans="1:7" s="6" customFormat="1" ht="12.75" customHeight="1">
      <c r="A400" s="100"/>
      <c r="B400" s="101"/>
      <c r="C400" s="89" t="s">
        <v>67</v>
      </c>
      <c r="D400" s="89">
        <v>5</v>
      </c>
      <c r="E400" s="42">
        <v>3</v>
      </c>
      <c r="F400" s="43">
        <f>E400</f>
        <v>3</v>
      </c>
      <c r="G400" s="98"/>
    </row>
    <row r="401" spans="1:7" s="6" customFormat="1" ht="12.75" customHeight="1">
      <c r="A401" s="100"/>
      <c r="B401" s="101"/>
      <c r="C401" s="89" t="s">
        <v>67</v>
      </c>
      <c r="D401" s="89">
        <v>6</v>
      </c>
      <c r="E401" s="42">
        <v>1</v>
      </c>
      <c r="F401" s="43">
        <f>E401</f>
        <v>1</v>
      </c>
      <c r="G401" s="98"/>
    </row>
    <row r="402" spans="1:7" s="6" customFormat="1" ht="12.75" customHeight="1">
      <c r="A402" s="100"/>
      <c r="B402" s="101"/>
      <c r="C402" s="89" t="s">
        <v>67</v>
      </c>
      <c r="D402" s="89">
        <v>9</v>
      </c>
      <c r="E402" s="42">
        <v>2</v>
      </c>
      <c r="F402" s="43">
        <f>E402</f>
        <v>2</v>
      </c>
      <c r="G402" s="98"/>
    </row>
    <row r="403" spans="1:7" s="6" customFormat="1" ht="12.75" customHeight="1">
      <c r="A403" s="100"/>
      <c r="B403" s="99" t="s">
        <v>2</v>
      </c>
      <c r="C403" s="99"/>
      <c r="D403" s="99"/>
      <c r="E403" s="39">
        <f>SUM(E399:E402)</f>
        <v>7</v>
      </c>
      <c r="F403" s="39">
        <f>SUM(E403:E403)</f>
        <v>7</v>
      </c>
      <c r="G403" s="44">
        <f>SUM(G399:G402)</f>
        <v>7</v>
      </c>
    </row>
    <row r="404" spans="1:7" s="6" customFormat="1">
      <c r="A404" s="113" t="s">
        <v>112</v>
      </c>
      <c r="B404" s="106" t="s">
        <v>73</v>
      </c>
      <c r="C404" s="87" t="s">
        <v>93</v>
      </c>
      <c r="D404" s="89">
        <v>8</v>
      </c>
      <c r="E404" s="42">
        <v>34</v>
      </c>
      <c r="F404" s="43">
        <f>E404</f>
        <v>34</v>
      </c>
      <c r="G404" s="88">
        <f>SUM(F404:F404)</f>
        <v>34</v>
      </c>
    </row>
    <row r="405" spans="1:7" s="6" customFormat="1">
      <c r="A405" s="119"/>
      <c r="B405" s="121"/>
      <c r="C405" s="87" t="s">
        <v>93</v>
      </c>
      <c r="D405" s="89">
        <v>10</v>
      </c>
      <c r="E405" s="42">
        <v>32</v>
      </c>
      <c r="F405" s="43">
        <f>E405</f>
        <v>32</v>
      </c>
      <c r="G405" s="88">
        <f>SUM(F405:F405)</f>
        <v>32</v>
      </c>
    </row>
    <row r="406" spans="1:7" s="6" customFormat="1" ht="12.75" customHeight="1">
      <c r="A406" s="120"/>
      <c r="B406" s="99" t="s">
        <v>2</v>
      </c>
      <c r="C406" s="99"/>
      <c r="D406" s="99"/>
      <c r="E406" s="39">
        <f>SUM(E404:E405)</f>
        <v>66</v>
      </c>
      <c r="F406" s="39">
        <f>SUM(E406:E406)</f>
        <v>66</v>
      </c>
      <c r="G406" s="44">
        <f>SUM(G404:G405)</f>
        <v>66</v>
      </c>
    </row>
    <row r="407" spans="1:7" s="6" customFormat="1" ht="12.75" customHeight="1">
      <c r="A407" s="113" t="s">
        <v>113</v>
      </c>
      <c r="B407" s="106" t="s">
        <v>61</v>
      </c>
      <c r="C407" s="87" t="s">
        <v>41</v>
      </c>
      <c r="D407" s="89">
        <v>6</v>
      </c>
      <c r="E407" s="42">
        <v>3</v>
      </c>
      <c r="F407" s="43">
        <f t="shared" ref="F407:F412" si="37">E407</f>
        <v>3</v>
      </c>
      <c r="G407" s="44"/>
    </row>
    <row r="408" spans="1:7" s="6" customFormat="1" ht="12.75" customHeight="1">
      <c r="A408" s="119"/>
      <c r="B408" s="107"/>
      <c r="C408" s="87" t="s">
        <v>41</v>
      </c>
      <c r="D408" s="89">
        <v>9</v>
      </c>
      <c r="E408" s="42">
        <v>2</v>
      </c>
      <c r="F408" s="43">
        <f t="shared" si="37"/>
        <v>2</v>
      </c>
      <c r="G408" s="98">
        <f>SUM(F407:F410)</f>
        <v>7</v>
      </c>
    </row>
    <row r="409" spans="1:7" s="6" customFormat="1" ht="12.75" customHeight="1">
      <c r="A409" s="119"/>
      <c r="B409" s="107"/>
      <c r="C409" s="87" t="s">
        <v>42</v>
      </c>
      <c r="D409" s="89">
        <v>6</v>
      </c>
      <c r="E409" s="42">
        <v>1</v>
      </c>
      <c r="F409" s="43">
        <f t="shared" si="37"/>
        <v>1</v>
      </c>
      <c r="G409" s="98"/>
    </row>
    <row r="410" spans="1:7" s="6" customFormat="1" ht="12.75" customHeight="1">
      <c r="A410" s="119"/>
      <c r="B410" s="121"/>
      <c r="C410" s="87" t="s">
        <v>42</v>
      </c>
      <c r="D410" s="89">
        <v>9</v>
      </c>
      <c r="E410" s="42">
        <v>1</v>
      </c>
      <c r="F410" s="43">
        <f t="shared" si="37"/>
        <v>1</v>
      </c>
      <c r="G410" s="98"/>
    </row>
    <row r="411" spans="1:7" s="6" customFormat="1" ht="12.75" customHeight="1">
      <c r="A411" s="119"/>
      <c r="B411" s="106" t="s">
        <v>65</v>
      </c>
      <c r="C411" s="87" t="s">
        <v>66</v>
      </c>
      <c r="D411" s="89">
        <v>6</v>
      </c>
      <c r="E411" s="42">
        <v>2</v>
      </c>
      <c r="F411" s="43">
        <f t="shared" si="37"/>
        <v>2</v>
      </c>
      <c r="G411" s="127">
        <f>SUM(F411:F412)</f>
        <v>3</v>
      </c>
    </row>
    <row r="412" spans="1:7" s="6" customFormat="1" ht="12.75" customHeight="1">
      <c r="A412" s="119"/>
      <c r="B412" s="121"/>
      <c r="C412" s="87" t="s">
        <v>66</v>
      </c>
      <c r="D412" s="89">
        <v>9</v>
      </c>
      <c r="E412" s="42">
        <v>1</v>
      </c>
      <c r="F412" s="43">
        <f t="shared" si="37"/>
        <v>1</v>
      </c>
      <c r="G412" s="129"/>
    </row>
    <row r="413" spans="1:7" s="6" customFormat="1" ht="12.75" customHeight="1">
      <c r="A413" s="120"/>
      <c r="B413" s="99" t="s">
        <v>2</v>
      </c>
      <c r="C413" s="99"/>
      <c r="D413" s="99"/>
      <c r="E413" s="39">
        <f>SUM(E407:E412)</f>
        <v>10</v>
      </c>
      <c r="F413" s="39">
        <f>SUM(E413:E413)</f>
        <v>10</v>
      </c>
      <c r="G413" s="44">
        <f>G408+G411</f>
        <v>10</v>
      </c>
    </row>
    <row r="414" spans="1:7" s="6" customFormat="1" ht="12.75" customHeight="1">
      <c r="A414" s="100" t="s">
        <v>114</v>
      </c>
      <c r="B414" s="101" t="s">
        <v>61</v>
      </c>
      <c r="C414" s="87" t="s">
        <v>40</v>
      </c>
      <c r="D414" s="89">
        <v>6</v>
      </c>
      <c r="E414" s="42">
        <v>2</v>
      </c>
      <c r="F414" s="43">
        <f>E414</f>
        <v>2</v>
      </c>
      <c r="G414" s="98">
        <f>SUM(F414:F416)</f>
        <v>4</v>
      </c>
    </row>
    <row r="415" spans="1:7" s="6" customFormat="1" ht="12.75" customHeight="1">
      <c r="A415" s="100"/>
      <c r="B415" s="101"/>
      <c r="C415" s="87" t="s">
        <v>41</v>
      </c>
      <c r="D415" s="89">
        <v>6</v>
      </c>
      <c r="E415" s="42">
        <v>1</v>
      </c>
      <c r="F415" s="43">
        <f>E415</f>
        <v>1</v>
      </c>
      <c r="G415" s="98"/>
    </row>
    <row r="416" spans="1:7" s="6" customFormat="1" ht="13.5" customHeight="1">
      <c r="A416" s="100"/>
      <c r="B416" s="101"/>
      <c r="C416" s="87" t="s">
        <v>42</v>
      </c>
      <c r="D416" s="89">
        <v>6</v>
      </c>
      <c r="E416" s="42">
        <v>1</v>
      </c>
      <c r="F416" s="43">
        <f>E416</f>
        <v>1</v>
      </c>
      <c r="G416" s="98"/>
    </row>
    <row r="417" spans="1:7" s="6" customFormat="1" ht="12.75" customHeight="1">
      <c r="A417" s="100"/>
      <c r="B417" s="99" t="s">
        <v>2</v>
      </c>
      <c r="C417" s="99"/>
      <c r="D417" s="99"/>
      <c r="E417" s="39">
        <f>SUM(E414:E416)</f>
        <v>4</v>
      </c>
      <c r="F417" s="39">
        <f>SUM(E417:E417)</f>
        <v>4</v>
      </c>
      <c r="G417" s="44">
        <f>G414</f>
        <v>4</v>
      </c>
    </row>
    <row r="418" spans="1:7" s="6" customFormat="1" ht="12.75" customHeight="1">
      <c r="A418" s="100" t="s">
        <v>115</v>
      </c>
      <c r="B418" s="101" t="s">
        <v>65</v>
      </c>
      <c r="C418" s="87" t="s">
        <v>66</v>
      </c>
      <c r="D418" s="89">
        <v>9</v>
      </c>
      <c r="E418" s="42">
        <v>1</v>
      </c>
      <c r="F418" s="43">
        <f>E418</f>
        <v>1</v>
      </c>
      <c r="G418" s="98">
        <f>SUM(F418:F419)</f>
        <v>2</v>
      </c>
    </row>
    <row r="419" spans="1:7" s="6" customFormat="1" ht="12.75" customHeight="1">
      <c r="A419" s="100"/>
      <c r="B419" s="101"/>
      <c r="C419" s="87" t="s">
        <v>67</v>
      </c>
      <c r="D419" s="89">
        <v>5</v>
      </c>
      <c r="E419" s="42">
        <v>1</v>
      </c>
      <c r="F419" s="43">
        <f>E419</f>
        <v>1</v>
      </c>
      <c r="G419" s="98"/>
    </row>
    <row r="420" spans="1:7" s="6" customFormat="1" ht="12.75" customHeight="1">
      <c r="A420" s="100"/>
      <c r="B420" s="99" t="s">
        <v>2</v>
      </c>
      <c r="C420" s="99"/>
      <c r="D420" s="99"/>
      <c r="E420" s="39">
        <f>SUM(E418:E419)</f>
        <v>2</v>
      </c>
      <c r="F420" s="39">
        <f>SUM(E420:E420)</f>
        <v>2</v>
      </c>
      <c r="G420" s="44">
        <f>G418</f>
        <v>2</v>
      </c>
    </row>
    <row r="421" spans="1:7" s="6" customFormat="1" ht="12.75" customHeight="1">
      <c r="A421" s="113" t="s">
        <v>116</v>
      </c>
      <c r="B421" s="106" t="s">
        <v>65</v>
      </c>
      <c r="C421" s="87" t="s">
        <v>41</v>
      </c>
      <c r="D421" s="89">
        <v>1</v>
      </c>
      <c r="E421" s="42">
        <v>5</v>
      </c>
      <c r="F421" s="43">
        <f t="shared" ref="F421:F426" si="38">E421</f>
        <v>5</v>
      </c>
      <c r="G421" s="127">
        <f>SUM(F421:F426)</f>
        <v>36</v>
      </c>
    </row>
    <row r="422" spans="1:7" s="6" customFormat="1" ht="12.75" customHeight="1">
      <c r="A422" s="119"/>
      <c r="B422" s="107"/>
      <c r="C422" s="87" t="s">
        <v>41</v>
      </c>
      <c r="D422" s="89">
        <v>4</v>
      </c>
      <c r="E422" s="42">
        <v>19</v>
      </c>
      <c r="F422" s="43">
        <f t="shared" si="38"/>
        <v>19</v>
      </c>
      <c r="G422" s="128"/>
    </row>
    <row r="423" spans="1:7" s="6" customFormat="1" ht="12.75" customHeight="1">
      <c r="A423" s="119"/>
      <c r="B423" s="107"/>
      <c r="C423" s="87" t="s">
        <v>42</v>
      </c>
      <c r="D423" s="89">
        <v>1</v>
      </c>
      <c r="E423" s="42">
        <v>1</v>
      </c>
      <c r="F423" s="43">
        <f t="shared" si="38"/>
        <v>1</v>
      </c>
      <c r="G423" s="128"/>
    </row>
    <row r="424" spans="1:7" s="6" customFormat="1" ht="12.75" customHeight="1">
      <c r="A424" s="119"/>
      <c r="B424" s="107"/>
      <c r="C424" s="87" t="s">
        <v>42</v>
      </c>
      <c r="D424" s="89">
        <v>4</v>
      </c>
      <c r="E424" s="42">
        <v>3</v>
      </c>
      <c r="F424" s="43">
        <f t="shared" si="38"/>
        <v>3</v>
      </c>
      <c r="G424" s="128"/>
    </row>
    <row r="425" spans="1:7" s="6" customFormat="1" ht="12.75" customHeight="1">
      <c r="A425" s="119"/>
      <c r="B425" s="107"/>
      <c r="C425" s="87" t="s">
        <v>66</v>
      </c>
      <c r="D425" s="89">
        <v>8</v>
      </c>
      <c r="E425" s="42">
        <v>4</v>
      </c>
      <c r="F425" s="43">
        <f t="shared" si="38"/>
        <v>4</v>
      </c>
      <c r="G425" s="128"/>
    </row>
    <row r="426" spans="1:7" s="6" customFormat="1" ht="12.75" customHeight="1">
      <c r="A426" s="119"/>
      <c r="B426" s="121"/>
      <c r="C426" s="87" t="s">
        <v>66</v>
      </c>
      <c r="D426" s="89">
        <v>10</v>
      </c>
      <c r="E426" s="42">
        <v>4</v>
      </c>
      <c r="F426" s="43">
        <f t="shared" si="38"/>
        <v>4</v>
      </c>
      <c r="G426" s="129"/>
    </row>
    <row r="427" spans="1:7" s="6" customFormat="1" ht="12.75" customHeight="1">
      <c r="A427" s="120"/>
      <c r="B427" s="99" t="s">
        <v>2</v>
      </c>
      <c r="C427" s="99"/>
      <c r="D427" s="99"/>
      <c r="E427" s="39">
        <f>SUM(E421:E426)</f>
        <v>36</v>
      </c>
      <c r="F427" s="39">
        <f>SUM(E427:E427)</f>
        <v>36</v>
      </c>
      <c r="G427" s="44">
        <f>G421</f>
        <v>36</v>
      </c>
    </row>
    <row r="428" spans="1:7" s="6" customFormat="1" ht="12.75" customHeight="1">
      <c r="A428" s="100" t="s">
        <v>117</v>
      </c>
      <c r="B428" s="101" t="s">
        <v>65</v>
      </c>
      <c r="C428" s="87" t="s">
        <v>38</v>
      </c>
      <c r="D428" s="89">
        <v>1</v>
      </c>
      <c r="E428" s="42">
        <v>0</v>
      </c>
      <c r="F428" s="43">
        <f>E428</f>
        <v>0</v>
      </c>
      <c r="G428" s="98">
        <f>SUM(F428:F432)</f>
        <v>5</v>
      </c>
    </row>
    <row r="429" spans="1:7" s="6" customFormat="1" ht="12.75" customHeight="1">
      <c r="A429" s="100"/>
      <c r="B429" s="101"/>
      <c r="C429" s="87" t="s">
        <v>39</v>
      </c>
      <c r="D429" s="89">
        <v>1</v>
      </c>
      <c r="E429" s="42">
        <v>0</v>
      </c>
      <c r="F429" s="43">
        <f>E429</f>
        <v>0</v>
      </c>
      <c r="G429" s="98"/>
    </row>
    <row r="430" spans="1:7" s="6" customFormat="1" ht="12.75" customHeight="1">
      <c r="A430" s="100"/>
      <c r="B430" s="101"/>
      <c r="C430" s="87" t="s">
        <v>39</v>
      </c>
      <c r="D430" s="89">
        <v>4</v>
      </c>
      <c r="E430" s="42">
        <v>1</v>
      </c>
      <c r="F430" s="43">
        <f>E430</f>
        <v>1</v>
      </c>
      <c r="G430" s="98"/>
    </row>
    <row r="431" spans="1:7" s="6" customFormat="1" ht="12.75" customHeight="1">
      <c r="A431" s="100"/>
      <c r="B431" s="101"/>
      <c r="C431" s="89" t="s">
        <v>40</v>
      </c>
      <c r="D431" s="89">
        <v>1</v>
      </c>
      <c r="E431" s="42">
        <v>3</v>
      </c>
      <c r="F431" s="43">
        <f>E431</f>
        <v>3</v>
      </c>
      <c r="G431" s="98"/>
    </row>
    <row r="432" spans="1:7" s="6" customFormat="1" ht="12.75" customHeight="1">
      <c r="A432" s="100"/>
      <c r="B432" s="101"/>
      <c r="C432" s="89" t="s">
        <v>40</v>
      </c>
      <c r="D432" s="89">
        <v>10</v>
      </c>
      <c r="E432" s="42">
        <v>1</v>
      </c>
      <c r="F432" s="43">
        <f>E432</f>
        <v>1</v>
      </c>
      <c r="G432" s="98"/>
    </row>
    <row r="433" spans="1:7" s="6" customFormat="1" ht="12.75" customHeight="1">
      <c r="A433" s="100"/>
      <c r="B433" s="99" t="s">
        <v>2</v>
      </c>
      <c r="C433" s="99"/>
      <c r="D433" s="99"/>
      <c r="E433" s="39">
        <f>SUM(E428:E432)</f>
        <v>5</v>
      </c>
      <c r="F433" s="39">
        <f>SUM(E433:E433)</f>
        <v>5</v>
      </c>
      <c r="G433" s="44">
        <f>G428</f>
        <v>5</v>
      </c>
    </row>
    <row r="434" spans="1:7" s="6" customFormat="1" ht="12.75" customHeight="1">
      <c r="A434" s="100" t="s">
        <v>118</v>
      </c>
      <c r="B434" s="101" t="s">
        <v>65</v>
      </c>
      <c r="C434" s="87" t="s">
        <v>38</v>
      </c>
      <c r="D434" s="89">
        <v>1</v>
      </c>
      <c r="E434" s="42">
        <v>6</v>
      </c>
      <c r="F434" s="43">
        <f t="shared" ref="F434:F444" si="39">E434</f>
        <v>6</v>
      </c>
      <c r="G434" s="98">
        <f>SUM(F434:F444)</f>
        <v>40</v>
      </c>
    </row>
    <row r="435" spans="1:7" s="6" customFormat="1" ht="12.75" customHeight="1">
      <c r="A435" s="100"/>
      <c r="B435" s="101"/>
      <c r="C435" s="87" t="s">
        <v>38</v>
      </c>
      <c r="D435" s="89">
        <v>4</v>
      </c>
      <c r="E435" s="42">
        <v>13</v>
      </c>
      <c r="F435" s="43">
        <f t="shared" ref="F435:F436" si="40">E435</f>
        <v>13</v>
      </c>
      <c r="G435" s="98"/>
    </row>
    <row r="436" spans="1:7" s="6" customFormat="1" ht="12.75" customHeight="1">
      <c r="A436" s="100"/>
      <c r="B436" s="101"/>
      <c r="C436" s="87" t="s">
        <v>39</v>
      </c>
      <c r="D436" s="89">
        <v>1</v>
      </c>
      <c r="E436" s="42">
        <v>0</v>
      </c>
      <c r="F436" s="43">
        <f t="shared" si="40"/>
        <v>0</v>
      </c>
      <c r="G436" s="98"/>
    </row>
    <row r="437" spans="1:7" s="6" customFormat="1" ht="12.75" customHeight="1">
      <c r="A437" s="100"/>
      <c r="B437" s="101"/>
      <c r="C437" s="87" t="s">
        <v>39</v>
      </c>
      <c r="D437" s="89">
        <v>4</v>
      </c>
      <c r="E437" s="42">
        <v>2</v>
      </c>
      <c r="F437" s="43">
        <f t="shared" si="39"/>
        <v>2</v>
      </c>
      <c r="G437" s="98"/>
    </row>
    <row r="438" spans="1:7" s="6" customFormat="1" ht="12.75" customHeight="1">
      <c r="A438" s="100"/>
      <c r="B438" s="101"/>
      <c r="C438" s="89" t="s">
        <v>40</v>
      </c>
      <c r="D438" s="89">
        <v>1</v>
      </c>
      <c r="E438" s="42">
        <v>3</v>
      </c>
      <c r="F438" s="43">
        <f t="shared" si="39"/>
        <v>3</v>
      </c>
      <c r="G438" s="98"/>
    </row>
    <row r="439" spans="1:7" s="6" customFormat="1" ht="12.75" customHeight="1">
      <c r="A439" s="100"/>
      <c r="B439" s="101"/>
      <c r="C439" s="89" t="s">
        <v>40</v>
      </c>
      <c r="D439" s="89">
        <v>4</v>
      </c>
      <c r="E439" s="42">
        <v>13</v>
      </c>
      <c r="F439" s="43">
        <f t="shared" si="39"/>
        <v>13</v>
      </c>
      <c r="G439" s="98"/>
    </row>
    <row r="440" spans="1:7" s="6" customFormat="1" ht="12.75" customHeight="1">
      <c r="A440" s="100"/>
      <c r="B440" s="101"/>
      <c r="C440" s="89" t="s">
        <v>40</v>
      </c>
      <c r="D440" s="89">
        <v>6</v>
      </c>
      <c r="E440" s="42">
        <v>1</v>
      </c>
      <c r="F440" s="43">
        <f t="shared" ref="F440" si="41">E440</f>
        <v>1</v>
      </c>
      <c r="G440" s="98"/>
    </row>
    <row r="441" spans="1:7" s="6" customFormat="1" ht="12.75" customHeight="1">
      <c r="A441" s="100"/>
      <c r="B441" s="101"/>
      <c r="C441" s="89" t="s">
        <v>40</v>
      </c>
      <c r="D441" s="89">
        <v>7</v>
      </c>
      <c r="E441" s="42">
        <v>1</v>
      </c>
      <c r="F441" s="43">
        <f t="shared" si="39"/>
        <v>1</v>
      </c>
      <c r="G441" s="98"/>
    </row>
    <row r="442" spans="1:7" s="6" customFormat="1" ht="12.75" customHeight="1">
      <c r="A442" s="100"/>
      <c r="B442" s="101"/>
      <c r="C442" s="89" t="s">
        <v>41</v>
      </c>
      <c r="D442" s="89">
        <v>1</v>
      </c>
      <c r="E442" s="42">
        <v>0</v>
      </c>
      <c r="F442" s="43">
        <f t="shared" si="39"/>
        <v>0</v>
      </c>
      <c r="G442" s="98"/>
    </row>
    <row r="443" spans="1:7" s="6" customFormat="1" ht="12.75" customHeight="1">
      <c r="A443" s="100"/>
      <c r="B443" s="101"/>
      <c r="C443" s="89" t="s">
        <v>42</v>
      </c>
      <c r="D443" s="89">
        <v>1</v>
      </c>
      <c r="E443" s="42">
        <v>0</v>
      </c>
      <c r="F443" s="43">
        <f t="shared" si="39"/>
        <v>0</v>
      </c>
      <c r="G443" s="98"/>
    </row>
    <row r="444" spans="1:7" s="6" customFormat="1" ht="12.75" customHeight="1">
      <c r="A444" s="100"/>
      <c r="B444" s="101"/>
      <c r="C444" s="87" t="s">
        <v>66</v>
      </c>
      <c r="D444" s="89">
        <v>8</v>
      </c>
      <c r="E444" s="42">
        <v>1</v>
      </c>
      <c r="F444" s="43">
        <f t="shared" si="39"/>
        <v>1</v>
      </c>
      <c r="G444" s="98"/>
    </row>
    <row r="445" spans="1:7" s="6" customFormat="1" ht="12.75" customHeight="1">
      <c r="A445" s="100"/>
      <c r="B445" s="99" t="s">
        <v>2</v>
      </c>
      <c r="C445" s="99"/>
      <c r="D445" s="99"/>
      <c r="E445" s="39">
        <f>SUM(E434:E444)</f>
        <v>40</v>
      </c>
      <c r="F445" s="39">
        <f>SUM(E445:E445)</f>
        <v>40</v>
      </c>
      <c r="G445" s="44">
        <f>G434</f>
        <v>40</v>
      </c>
    </row>
    <row r="446" spans="1:7" s="6" customFormat="1" ht="12.75" customHeight="1">
      <c r="A446" s="113" t="s">
        <v>185</v>
      </c>
      <c r="B446" s="130" t="s">
        <v>65</v>
      </c>
      <c r="C446" s="89" t="s">
        <v>41</v>
      </c>
      <c r="D446" s="89">
        <v>1</v>
      </c>
      <c r="E446" s="42">
        <v>0</v>
      </c>
      <c r="F446" s="39"/>
      <c r="G446" s="44"/>
    </row>
    <row r="447" spans="1:7" s="6" customFormat="1" ht="12.75" customHeight="1">
      <c r="A447" s="114"/>
      <c r="B447" s="130"/>
      <c r="C447" s="89" t="s">
        <v>42</v>
      </c>
      <c r="D447" s="89">
        <v>1</v>
      </c>
      <c r="E447" s="42">
        <v>0</v>
      </c>
      <c r="F447" s="39"/>
      <c r="G447" s="44"/>
    </row>
    <row r="448" spans="1:7" s="6" customFormat="1" ht="12.75" customHeight="1">
      <c r="A448" s="114"/>
      <c r="B448" s="130"/>
      <c r="C448" s="89" t="s">
        <v>66</v>
      </c>
      <c r="D448" s="89">
        <v>8</v>
      </c>
      <c r="E448" s="42">
        <v>0</v>
      </c>
      <c r="F448" s="39"/>
      <c r="G448" s="44"/>
    </row>
    <row r="449" spans="1:7" s="6" customFormat="1" ht="12.75" customHeight="1">
      <c r="A449" s="115"/>
      <c r="B449" s="99" t="s">
        <v>2</v>
      </c>
      <c r="C449" s="99"/>
      <c r="D449" s="99"/>
      <c r="E449" s="39">
        <f>SUM(E446:E448)</f>
        <v>0</v>
      </c>
      <c r="F449" s="39">
        <f>SUM(E449:E449)</f>
        <v>0</v>
      </c>
      <c r="G449" s="44">
        <f>F449</f>
        <v>0</v>
      </c>
    </row>
    <row r="450" spans="1:7" s="6" customFormat="1" ht="12.75" customHeight="1">
      <c r="A450" s="100" t="s">
        <v>119</v>
      </c>
      <c r="B450" s="101" t="s">
        <v>65</v>
      </c>
      <c r="C450" s="87" t="s">
        <v>41</v>
      </c>
      <c r="D450" s="89">
        <v>1</v>
      </c>
      <c r="E450" s="42">
        <v>6</v>
      </c>
      <c r="F450" s="43">
        <f t="shared" ref="F450:F456" si="42">E450</f>
        <v>6</v>
      </c>
      <c r="G450" s="98">
        <f>SUM(F450:F456)</f>
        <v>29</v>
      </c>
    </row>
    <row r="451" spans="1:7" s="6" customFormat="1" ht="12.75" customHeight="1">
      <c r="A451" s="100"/>
      <c r="B451" s="101"/>
      <c r="C451" s="89" t="s">
        <v>41</v>
      </c>
      <c r="D451" s="89">
        <v>4</v>
      </c>
      <c r="E451" s="42">
        <v>4</v>
      </c>
      <c r="F451" s="43">
        <f t="shared" si="42"/>
        <v>4</v>
      </c>
      <c r="G451" s="98"/>
    </row>
    <row r="452" spans="1:7" s="6" customFormat="1" ht="12.75" customHeight="1">
      <c r="A452" s="100"/>
      <c r="B452" s="101"/>
      <c r="C452" s="89" t="s">
        <v>41</v>
      </c>
      <c r="D452" s="89">
        <v>6</v>
      </c>
      <c r="E452" s="42">
        <v>1</v>
      </c>
      <c r="F452" s="43">
        <f t="shared" si="42"/>
        <v>1</v>
      </c>
      <c r="G452" s="98"/>
    </row>
    <row r="453" spans="1:7" s="6" customFormat="1" ht="12.75" customHeight="1">
      <c r="A453" s="100"/>
      <c r="B453" s="101"/>
      <c r="C453" s="89" t="s">
        <v>42</v>
      </c>
      <c r="D453" s="89">
        <v>1</v>
      </c>
      <c r="E453" s="42">
        <v>2</v>
      </c>
      <c r="F453" s="43">
        <f t="shared" si="42"/>
        <v>2</v>
      </c>
      <c r="G453" s="98"/>
    </row>
    <row r="454" spans="1:7" s="6" customFormat="1" ht="12.75" customHeight="1">
      <c r="A454" s="100"/>
      <c r="B454" s="101"/>
      <c r="C454" s="89" t="s">
        <v>42</v>
      </c>
      <c r="D454" s="89">
        <v>4</v>
      </c>
      <c r="E454" s="42">
        <v>3</v>
      </c>
      <c r="F454" s="43">
        <f t="shared" si="42"/>
        <v>3</v>
      </c>
      <c r="G454" s="98"/>
    </row>
    <row r="455" spans="1:7" s="6" customFormat="1" ht="12.75" customHeight="1">
      <c r="A455" s="100"/>
      <c r="B455" s="101"/>
      <c r="C455" s="87" t="s">
        <v>66</v>
      </c>
      <c r="D455" s="89">
        <v>8</v>
      </c>
      <c r="E455" s="42">
        <v>9</v>
      </c>
      <c r="F455" s="43">
        <f t="shared" si="42"/>
        <v>9</v>
      </c>
      <c r="G455" s="98"/>
    </row>
    <row r="456" spans="1:7" s="6" customFormat="1" ht="12.75" customHeight="1">
      <c r="A456" s="100"/>
      <c r="B456" s="101"/>
      <c r="C456" s="87" t="s">
        <v>66</v>
      </c>
      <c r="D456" s="89">
        <v>10</v>
      </c>
      <c r="E456" s="42">
        <v>4</v>
      </c>
      <c r="F456" s="43">
        <f t="shared" si="42"/>
        <v>4</v>
      </c>
      <c r="G456" s="98"/>
    </row>
    <row r="457" spans="1:7" s="6" customFormat="1" ht="12.75" customHeight="1">
      <c r="A457" s="100"/>
      <c r="B457" s="99" t="s">
        <v>2</v>
      </c>
      <c r="C457" s="99"/>
      <c r="D457" s="99"/>
      <c r="E457" s="39">
        <f>SUM(E450:E456)</f>
        <v>29</v>
      </c>
      <c r="F457" s="39">
        <f>SUM(E457:E457)</f>
        <v>29</v>
      </c>
      <c r="G457" s="44">
        <f>G450</f>
        <v>29</v>
      </c>
    </row>
    <row r="458" spans="1:7" s="6" customFormat="1" ht="12.75" customHeight="1">
      <c r="A458" s="113" t="s">
        <v>120</v>
      </c>
      <c r="B458" s="106" t="s">
        <v>65</v>
      </c>
      <c r="C458" s="87" t="s">
        <v>42</v>
      </c>
      <c r="D458" s="89">
        <v>1</v>
      </c>
      <c r="E458" s="42">
        <v>2</v>
      </c>
      <c r="F458" s="43">
        <f>E458</f>
        <v>2</v>
      </c>
      <c r="G458" s="127">
        <f>SUM(F458:F461)</f>
        <v>7</v>
      </c>
    </row>
    <row r="459" spans="1:7" s="6" customFormat="1" ht="12.75" customHeight="1">
      <c r="A459" s="119"/>
      <c r="B459" s="107"/>
      <c r="C459" s="87" t="s">
        <v>42</v>
      </c>
      <c r="D459" s="89">
        <v>4</v>
      </c>
      <c r="E459" s="42">
        <v>3</v>
      </c>
      <c r="F459" s="43">
        <f>E459</f>
        <v>3</v>
      </c>
      <c r="G459" s="128"/>
    </row>
    <row r="460" spans="1:7" s="6" customFormat="1" ht="12.75" customHeight="1">
      <c r="A460" s="119"/>
      <c r="B460" s="107"/>
      <c r="C460" s="87" t="s">
        <v>66</v>
      </c>
      <c r="D460" s="89">
        <v>8</v>
      </c>
      <c r="E460" s="42">
        <v>0</v>
      </c>
      <c r="F460" s="43">
        <f>E460</f>
        <v>0</v>
      </c>
      <c r="G460" s="128"/>
    </row>
    <row r="461" spans="1:7" s="6" customFormat="1" ht="12.75" customHeight="1">
      <c r="A461" s="119"/>
      <c r="B461" s="121"/>
      <c r="C461" s="87" t="s">
        <v>66</v>
      </c>
      <c r="D461" s="89">
        <v>10</v>
      </c>
      <c r="E461" s="42">
        <v>2</v>
      </c>
      <c r="F461" s="43">
        <f>E461</f>
        <v>2</v>
      </c>
      <c r="G461" s="129"/>
    </row>
    <row r="462" spans="1:7" s="6" customFormat="1" ht="12.75" customHeight="1">
      <c r="A462" s="120"/>
      <c r="B462" s="99" t="s">
        <v>2</v>
      </c>
      <c r="C462" s="99"/>
      <c r="D462" s="99"/>
      <c r="E462" s="39">
        <f>SUM(E458:E461)</f>
        <v>7</v>
      </c>
      <c r="F462" s="39">
        <f>SUM(E462:E462)</f>
        <v>7</v>
      </c>
      <c r="G462" s="44">
        <f>G458</f>
        <v>7</v>
      </c>
    </row>
    <row r="463" spans="1:7" s="6" customFormat="1" ht="12.75" customHeight="1">
      <c r="A463" s="100" t="s">
        <v>121</v>
      </c>
      <c r="B463" s="101" t="s">
        <v>65</v>
      </c>
      <c r="C463" s="87" t="s">
        <v>42</v>
      </c>
      <c r="D463" s="89">
        <v>1</v>
      </c>
      <c r="E463" s="42">
        <v>0</v>
      </c>
      <c r="F463" s="43">
        <f>E463</f>
        <v>0</v>
      </c>
      <c r="G463" s="98">
        <f>SUM(F463:F464)</f>
        <v>0</v>
      </c>
    </row>
    <row r="464" spans="1:7" s="6" customFormat="1" ht="12.75" customHeight="1">
      <c r="A464" s="100"/>
      <c r="B464" s="101"/>
      <c r="C464" s="87" t="s">
        <v>66</v>
      </c>
      <c r="D464" s="89">
        <v>8</v>
      </c>
      <c r="E464" s="42">
        <v>0</v>
      </c>
      <c r="F464" s="43">
        <f>E464</f>
        <v>0</v>
      </c>
      <c r="G464" s="98"/>
    </row>
    <row r="465" spans="1:7" s="6" customFormat="1" ht="12.75" customHeight="1">
      <c r="A465" s="100"/>
      <c r="B465" s="99" t="s">
        <v>2</v>
      </c>
      <c r="C465" s="99"/>
      <c r="D465" s="99"/>
      <c r="E465" s="39">
        <f>SUM(E463:E464)</f>
        <v>0</v>
      </c>
      <c r="F465" s="39">
        <f>SUM(E465:E465)</f>
        <v>0</v>
      </c>
      <c r="G465" s="44">
        <f>G463</f>
        <v>0</v>
      </c>
    </row>
    <row r="466" spans="1:7" s="6" customFormat="1" ht="12.75" customHeight="1">
      <c r="A466" s="100" t="s">
        <v>122</v>
      </c>
      <c r="B466" s="101" t="s">
        <v>65</v>
      </c>
      <c r="C466" s="89" t="s">
        <v>39</v>
      </c>
      <c r="D466" s="89">
        <v>1</v>
      </c>
      <c r="E466" s="42">
        <v>0</v>
      </c>
      <c r="F466" s="43">
        <f>E466</f>
        <v>0</v>
      </c>
      <c r="G466" s="98">
        <f>SUM(F466:F469)</f>
        <v>11</v>
      </c>
    </row>
    <row r="467" spans="1:7" s="6" customFormat="1" ht="12.75" customHeight="1">
      <c r="A467" s="100"/>
      <c r="B467" s="101"/>
      <c r="C467" s="89" t="s">
        <v>40</v>
      </c>
      <c r="D467" s="89">
        <v>7</v>
      </c>
      <c r="E467" s="42">
        <v>2</v>
      </c>
      <c r="F467" s="43">
        <f>E467</f>
        <v>2</v>
      </c>
      <c r="G467" s="98"/>
    </row>
    <row r="468" spans="1:7" s="6" customFormat="1" ht="12.75" customHeight="1">
      <c r="A468" s="100"/>
      <c r="B468" s="101"/>
      <c r="C468" s="94" t="s">
        <v>40</v>
      </c>
      <c r="D468" s="94">
        <v>9</v>
      </c>
      <c r="E468" s="42">
        <v>2</v>
      </c>
      <c r="F468" s="43">
        <f>E468</f>
        <v>2</v>
      </c>
      <c r="G468" s="98"/>
    </row>
    <row r="469" spans="1:7" s="6" customFormat="1" ht="12.75" customHeight="1">
      <c r="A469" s="100"/>
      <c r="B469" s="101"/>
      <c r="C469" s="89" t="s">
        <v>40</v>
      </c>
      <c r="D469" s="89">
        <v>10</v>
      </c>
      <c r="E469" s="42">
        <v>7</v>
      </c>
      <c r="F469" s="43">
        <f>E469</f>
        <v>7</v>
      </c>
      <c r="G469" s="98"/>
    </row>
    <row r="470" spans="1:7" s="6" customFormat="1" ht="12.75" customHeight="1">
      <c r="A470" s="100"/>
      <c r="B470" s="99" t="s">
        <v>2</v>
      </c>
      <c r="C470" s="99"/>
      <c r="D470" s="99"/>
      <c r="E470" s="39">
        <f>SUM(E466:E469)</f>
        <v>11</v>
      </c>
      <c r="F470" s="39">
        <f>SUM(E470:E470)</f>
        <v>11</v>
      </c>
      <c r="G470" s="44">
        <f>G466</f>
        <v>11</v>
      </c>
    </row>
    <row r="471" spans="1:7" s="6" customFormat="1" ht="12.75" customHeight="1">
      <c r="A471" s="113" t="s">
        <v>186</v>
      </c>
      <c r="B471" s="116" t="s">
        <v>65</v>
      </c>
      <c r="C471" s="89" t="s">
        <v>40</v>
      </c>
      <c r="D471" s="89">
        <v>1</v>
      </c>
      <c r="E471" s="42">
        <v>0</v>
      </c>
      <c r="F471" s="39"/>
      <c r="G471" s="44"/>
    </row>
    <row r="472" spans="1:7" s="6" customFormat="1" ht="12.75" customHeight="1">
      <c r="A472" s="114"/>
      <c r="B472" s="131"/>
      <c r="C472" s="89" t="s">
        <v>41</v>
      </c>
      <c r="D472" s="89">
        <v>1</v>
      </c>
      <c r="E472" s="42">
        <v>0</v>
      </c>
      <c r="F472" s="39"/>
      <c r="G472" s="44"/>
    </row>
    <row r="473" spans="1:7" s="6" customFormat="1" ht="12.75" customHeight="1">
      <c r="A473" s="114"/>
      <c r="B473" s="118"/>
      <c r="C473" s="89" t="s">
        <v>42</v>
      </c>
      <c r="D473" s="89">
        <v>1</v>
      </c>
      <c r="E473" s="42">
        <v>0</v>
      </c>
      <c r="F473" s="39"/>
      <c r="G473" s="44"/>
    </row>
    <row r="474" spans="1:7" s="6" customFormat="1" ht="12.75" customHeight="1">
      <c r="A474" s="115"/>
      <c r="B474" s="99" t="s">
        <v>2</v>
      </c>
      <c r="C474" s="99"/>
      <c r="D474" s="99"/>
      <c r="E474" s="39">
        <f>SUM(E471:E473)</f>
        <v>0</v>
      </c>
      <c r="F474" s="39">
        <f>SUM(E474:E474)</f>
        <v>0</v>
      </c>
      <c r="G474" s="44">
        <f>F474</f>
        <v>0</v>
      </c>
    </row>
    <row r="475" spans="1:7" s="6" customFormat="1" ht="12.75" customHeight="1">
      <c r="A475" s="113" t="s">
        <v>187</v>
      </c>
      <c r="B475" s="116" t="s">
        <v>65</v>
      </c>
      <c r="C475" s="89" t="s">
        <v>66</v>
      </c>
      <c r="D475" s="89">
        <v>8</v>
      </c>
      <c r="E475" s="42">
        <v>0</v>
      </c>
      <c r="F475" s="39"/>
      <c r="G475" s="44"/>
    </row>
    <row r="476" spans="1:7" s="6" customFormat="1" ht="12.75" customHeight="1">
      <c r="A476" s="114"/>
      <c r="B476" s="118"/>
      <c r="C476" s="89" t="s">
        <v>67</v>
      </c>
      <c r="D476" s="89">
        <v>6</v>
      </c>
      <c r="E476" s="42">
        <v>0</v>
      </c>
      <c r="F476" s="39"/>
      <c r="G476" s="44"/>
    </row>
    <row r="477" spans="1:7" s="6" customFormat="1" ht="12.75" customHeight="1">
      <c r="A477" s="115"/>
      <c r="B477" s="99" t="s">
        <v>2</v>
      </c>
      <c r="C477" s="99"/>
      <c r="D477" s="99"/>
      <c r="E477" s="39">
        <f>SUM(E475:E476)</f>
        <v>0</v>
      </c>
      <c r="F477" s="39">
        <f>SUM(E477:E477)</f>
        <v>0</v>
      </c>
      <c r="G477" s="44">
        <f>F477</f>
        <v>0</v>
      </c>
    </row>
    <row r="478" spans="1:7" s="6" customFormat="1" ht="12.75" customHeight="1">
      <c r="A478" s="100" t="s">
        <v>123</v>
      </c>
      <c r="B478" s="101" t="s">
        <v>65</v>
      </c>
      <c r="C478" s="87" t="s">
        <v>66</v>
      </c>
      <c r="D478" s="89">
        <v>8</v>
      </c>
      <c r="E478" s="42">
        <v>1</v>
      </c>
      <c r="F478" s="43">
        <f>E478</f>
        <v>1</v>
      </c>
      <c r="G478" s="98">
        <f>SUM(F478:F479)</f>
        <v>6</v>
      </c>
    </row>
    <row r="479" spans="1:7" s="6" customFormat="1" ht="12.75" customHeight="1">
      <c r="A479" s="100"/>
      <c r="B479" s="101"/>
      <c r="C479" s="87" t="s">
        <v>67</v>
      </c>
      <c r="D479" s="89">
        <v>10</v>
      </c>
      <c r="E479" s="42">
        <v>5</v>
      </c>
      <c r="F479" s="43">
        <f>E479</f>
        <v>5</v>
      </c>
      <c r="G479" s="98"/>
    </row>
    <row r="480" spans="1:7" s="6" customFormat="1" ht="12.75" customHeight="1">
      <c r="A480" s="100"/>
      <c r="B480" s="99" t="s">
        <v>2</v>
      </c>
      <c r="C480" s="99"/>
      <c r="D480" s="99"/>
      <c r="E480" s="39">
        <f>SUM(E478:E479)</f>
        <v>6</v>
      </c>
      <c r="F480" s="39">
        <f>SUM(E480:E480)</f>
        <v>6</v>
      </c>
      <c r="G480" s="44">
        <f>G478</f>
        <v>6</v>
      </c>
    </row>
    <row r="481" spans="1:7" s="6" customFormat="1" ht="12.75" customHeight="1">
      <c r="A481" s="100" t="s">
        <v>124</v>
      </c>
      <c r="B481" s="87" t="s">
        <v>65</v>
      </c>
      <c r="C481" s="87" t="s">
        <v>67</v>
      </c>
      <c r="D481" s="89">
        <v>10</v>
      </c>
      <c r="E481" s="42">
        <v>11</v>
      </c>
      <c r="F481" s="43">
        <f>E481</f>
        <v>11</v>
      </c>
      <c r="G481" s="44">
        <f>F481</f>
        <v>11</v>
      </c>
    </row>
    <row r="482" spans="1:7" s="6" customFormat="1" ht="12.75" customHeight="1">
      <c r="A482" s="100"/>
      <c r="B482" s="99" t="s">
        <v>2</v>
      </c>
      <c r="C482" s="99"/>
      <c r="D482" s="99"/>
      <c r="E482" s="39">
        <f>SUM(E481:E481)</f>
        <v>11</v>
      </c>
      <c r="F482" s="39">
        <f>SUM(E482:E482)</f>
        <v>11</v>
      </c>
      <c r="G482" s="44">
        <f>SUM(F482:F482)</f>
        <v>11</v>
      </c>
    </row>
    <row r="483" spans="1:7" s="6" customFormat="1" ht="12.75" customHeight="1">
      <c r="A483" s="100" t="s">
        <v>152</v>
      </c>
      <c r="B483" s="87" t="s">
        <v>65</v>
      </c>
      <c r="C483" s="87" t="s">
        <v>67</v>
      </c>
      <c r="D483" s="89">
        <v>10</v>
      </c>
      <c r="E483" s="42">
        <v>0</v>
      </c>
      <c r="F483" s="43">
        <f>E483</f>
        <v>0</v>
      </c>
      <c r="G483" s="88">
        <f>F483</f>
        <v>0</v>
      </c>
    </row>
    <row r="484" spans="1:7" s="6" customFormat="1" ht="12.75" customHeight="1">
      <c r="A484" s="100"/>
      <c r="B484" s="99" t="s">
        <v>2</v>
      </c>
      <c r="C484" s="99"/>
      <c r="D484" s="99"/>
      <c r="E484" s="39">
        <f>SUM(E483:E483)</f>
        <v>0</v>
      </c>
      <c r="F484" s="39">
        <f>SUM(E484:E484)</f>
        <v>0</v>
      </c>
      <c r="G484" s="44">
        <f>SUM(F484:F484)</f>
        <v>0</v>
      </c>
    </row>
    <row r="485" spans="1:7" s="6" customFormat="1" ht="12.75" customHeight="1">
      <c r="A485" s="100" t="s">
        <v>168</v>
      </c>
      <c r="B485" s="87" t="s">
        <v>65</v>
      </c>
      <c r="C485" s="87" t="s">
        <v>67</v>
      </c>
      <c r="D485" s="89">
        <v>10</v>
      </c>
      <c r="E485" s="42">
        <v>1</v>
      </c>
      <c r="F485" s="43">
        <f>E485</f>
        <v>1</v>
      </c>
      <c r="G485" s="88">
        <f>F485</f>
        <v>1</v>
      </c>
    </row>
    <row r="486" spans="1:7" s="6" customFormat="1" ht="12.75" customHeight="1">
      <c r="A486" s="100"/>
      <c r="B486" s="99" t="s">
        <v>2</v>
      </c>
      <c r="C486" s="99"/>
      <c r="D486" s="99"/>
      <c r="E486" s="39">
        <f>SUM(E485:E485)</f>
        <v>1</v>
      </c>
      <c r="F486" s="39">
        <f>SUM(E486:E486)</f>
        <v>1</v>
      </c>
      <c r="G486" s="44">
        <f>SUM(F486:F486)</f>
        <v>1</v>
      </c>
    </row>
    <row r="487" spans="1:7" s="6" customFormat="1" ht="12.75" customHeight="1">
      <c r="A487" s="100" t="s">
        <v>125</v>
      </c>
      <c r="B487" s="87" t="s">
        <v>65</v>
      </c>
      <c r="C487" s="87" t="s">
        <v>67</v>
      </c>
      <c r="D487" s="89">
        <v>10</v>
      </c>
      <c r="E487" s="42">
        <v>3</v>
      </c>
      <c r="F487" s="43">
        <f>E487</f>
        <v>3</v>
      </c>
      <c r="G487" s="88">
        <f>F487</f>
        <v>3</v>
      </c>
    </row>
    <row r="488" spans="1:7" s="6" customFormat="1" ht="12.75" customHeight="1">
      <c r="A488" s="100"/>
      <c r="B488" s="99" t="s">
        <v>2</v>
      </c>
      <c r="C488" s="99"/>
      <c r="D488" s="99"/>
      <c r="E488" s="39">
        <f>SUM(E487:E487)</f>
        <v>3</v>
      </c>
      <c r="F488" s="39">
        <f>SUM(E488:E488)</f>
        <v>3</v>
      </c>
      <c r="G488" s="44">
        <f>SUM(F488:F488)</f>
        <v>3</v>
      </c>
    </row>
    <row r="489" spans="1:7" s="6" customFormat="1" ht="12.75" customHeight="1">
      <c r="A489" s="100" t="s">
        <v>126</v>
      </c>
      <c r="B489" s="101" t="s">
        <v>65</v>
      </c>
      <c r="C489" s="87" t="s">
        <v>66</v>
      </c>
      <c r="D489" s="89">
        <v>8</v>
      </c>
      <c r="E489" s="42">
        <v>0</v>
      </c>
      <c r="F489" s="43">
        <f>E489</f>
        <v>0</v>
      </c>
      <c r="G489" s="98">
        <f>SUM(F489:F490)</f>
        <v>1</v>
      </c>
    </row>
    <row r="490" spans="1:7" s="6" customFormat="1" ht="12.75" customHeight="1">
      <c r="A490" s="100"/>
      <c r="B490" s="101"/>
      <c r="C490" s="87" t="s">
        <v>67</v>
      </c>
      <c r="D490" s="89">
        <v>10</v>
      </c>
      <c r="E490" s="42">
        <v>1</v>
      </c>
      <c r="F490" s="43">
        <f>E490</f>
        <v>1</v>
      </c>
      <c r="G490" s="98"/>
    </row>
    <row r="491" spans="1:7" s="6" customFormat="1" ht="12.75" customHeight="1">
      <c r="A491" s="100"/>
      <c r="B491" s="99" t="s">
        <v>2</v>
      </c>
      <c r="C491" s="99"/>
      <c r="D491" s="99"/>
      <c r="E491" s="39">
        <f>SUM(E489:E490)</f>
        <v>1</v>
      </c>
      <c r="F491" s="39">
        <f>SUM(E491:E491)</f>
        <v>1</v>
      </c>
      <c r="G491" s="44">
        <f>G489</f>
        <v>1</v>
      </c>
    </row>
    <row r="492" spans="1:7" s="6" customFormat="1" ht="12.75" customHeight="1">
      <c r="A492" s="100" t="s">
        <v>128</v>
      </c>
      <c r="B492" s="87" t="s">
        <v>65</v>
      </c>
      <c r="C492" s="87" t="s">
        <v>67</v>
      </c>
      <c r="D492" s="89">
        <v>10</v>
      </c>
      <c r="E492" s="42">
        <v>0</v>
      </c>
      <c r="F492" s="43">
        <f>E492</f>
        <v>0</v>
      </c>
      <c r="G492" s="88">
        <f>F492</f>
        <v>0</v>
      </c>
    </row>
    <row r="493" spans="1:7" s="6" customFormat="1" ht="12.75" customHeight="1">
      <c r="A493" s="100"/>
      <c r="B493" s="99" t="s">
        <v>2</v>
      </c>
      <c r="C493" s="99"/>
      <c r="D493" s="99"/>
      <c r="E493" s="39">
        <f>SUM(E492:E492)</f>
        <v>0</v>
      </c>
      <c r="F493" s="39">
        <f>SUM(E493:E493)</f>
        <v>0</v>
      </c>
      <c r="G493" s="44">
        <f>SUM(F493:F493)</f>
        <v>0</v>
      </c>
    </row>
    <row r="494" spans="1:7" s="6" customFormat="1" ht="12.75" customHeight="1">
      <c r="A494" s="100" t="s">
        <v>129</v>
      </c>
      <c r="B494" s="87" t="s">
        <v>65</v>
      </c>
      <c r="C494" s="87" t="s">
        <v>67</v>
      </c>
      <c r="D494" s="89">
        <v>10</v>
      </c>
      <c r="E494" s="42">
        <v>5</v>
      </c>
      <c r="F494" s="43">
        <f>E494</f>
        <v>5</v>
      </c>
      <c r="G494" s="88">
        <f>F494</f>
        <v>5</v>
      </c>
    </row>
    <row r="495" spans="1:7" s="6" customFormat="1" ht="12.75" customHeight="1">
      <c r="A495" s="100"/>
      <c r="B495" s="99" t="s">
        <v>2</v>
      </c>
      <c r="C495" s="99"/>
      <c r="D495" s="99"/>
      <c r="E495" s="39">
        <f>SUM(E494:E494)</f>
        <v>5</v>
      </c>
      <c r="F495" s="39">
        <f>SUM(E495:E495)</f>
        <v>5</v>
      </c>
      <c r="G495" s="44">
        <f>SUM(F495:F495)</f>
        <v>5</v>
      </c>
    </row>
    <row r="496" spans="1:7" s="6" customFormat="1" ht="12.75" customHeight="1">
      <c r="A496" s="100" t="s">
        <v>127</v>
      </c>
      <c r="B496" s="87" t="s">
        <v>65</v>
      </c>
      <c r="C496" s="87" t="s">
        <v>67</v>
      </c>
      <c r="D496" s="89">
        <v>10</v>
      </c>
      <c r="E496" s="42">
        <v>0</v>
      </c>
      <c r="F496" s="43">
        <f>E496</f>
        <v>0</v>
      </c>
      <c r="G496" s="44">
        <f>F496</f>
        <v>0</v>
      </c>
    </row>
    <row r="497" spans="1:7" s="6" customFormat="1" ht="12.75" customHeight="1">
      <c r="A497" s="100"/>
      <c r="B497" s="99" t="s">
        <v>2</v>
      </c>
      <c r="C497" s="99"/>
      <c r="D497" s="99"/>
      <c r="E497" s="39">
        <f>SUM(E496:E496)</f>
        <v>0</v>
      </c>
      <c r="F497" s="39">
        <f>SUM(E497:E497)</f>
        <v>0</v>
      </c>
      <c r="G497" s="44">
        <f>SUM(F497:F497)</f>
        <v>0</v>
      </c>
    </row>
    <row r="498" spans="1:7" s="6" customFormat="1" ht="12.75" customHeight="1">
      <c r="A498" s="100" t="s">
        <v>130</v>
      </c>
      <c r="B498" s="87" t="s">
        <v>65</v>
      </c>
      <c r="C498" s="87" t="s">
        <v>67</v>
      </c>
      <c r="D498" s="89">
        <v>10</v>
      </c>
      <c r="E498" s="42">
        <v>13</v>
      </c>
      <c r="F498" s="43">
        <f>E498</f>
        <v>13</v>
      </c>
      <c r="G498" s="88">
        <f>F498</f>
        <v>13</v>
      </c>
    </row>
    <row r="499" spans="1:7" s="6" customFormat="1" ht="12.75" customHeight="1">
      <c r="A499" s="100"/>
      <c r="B499" s="99" t="s">
        <v>2</v>
      </c>
      <c r="C499" s="99"/>
      <c r="D499" s="99"/>
      <c r="E499" s="39">
        <f>SUM(E498:E498)</f>
        <v>13</v>
      </c>
      <c r="F499" s="39">
        <f>SUM(E499:E499)</f>
        <v>13</v>
      </c>
      <c r="G499" s="44">
        <f>SUM(F499:F499)</f>
        <v>13</v>
      </c>
    </row>
    <row r="500" spans="1:7" s="6" customFormat="1" ht="12.75" customHeight="1">
      <c r="A500" s="100" t="s">
        <v>131</v>
      </c>
      <c r="B500" s="101" t="s">
        <v>65</v>
      </c>
      <c r="C500" s="87" t="s">
        <v>66</v>
      </c>
      <c r="D500" s="89">
        <v>8</v>
      </c>
      <c r="E500" s="42">
        <v>0</v>
      </c>
      <c r="F500" s="43">
        <f>E500</f>
        <v>0</v>
      </c>
      <c r="G500" s="88">
        <f>F500</f>
        <v>0</v>
      </c>
    </row>
    <row r="501" spans="1:7" s="6" customFormat="1" ht="12.75" customHeight="1">
      <c r="A501" s="100"/>
      <c r="B501" s="101"/>
      <c r="C501" s="87" t="s">
        <v>67</v>
      </c>
      <c r="D501" s="89">
        <v>10</v>
      </c>
      <c r="E501" s="42">
        <v>1</v>
      </c>
      <c r="F501" s="43">
        <f>E501</f>
        <v>1</v>
      </c>
      <c r="G501" s="49">
        <f>SUM(F500:F501)</f>
        <v>1</v>
      </c>
    </row>
    <row r="502" spans="1:7" s="6" customFormat="1" ht="12.75" customHeight="1">
      <c r="A502" s="100"/>
      <c r="B502" s="99" t="s">
        <v>2</v>
      </c>
      <c r="C502" s="99"/>
      <c r="D502" s="99"/>
      <c r="E502" s="39">
        <f>SUM(E500:E501)</f>
        <v>1</v>
      </c>
      <c r="F502" s="39">
        <f>SUM(E502:E502)</f>
        <v>1</v>
      </c>
      <c r="G502" s="44">
        <f>G501</f>
        <v>1</v>
      </c>
    </row>
    <row r="503" spans="1:7" s="6" customFormat="1" ht="12.75" customHeight="1">
      <c r="A503" s="100" t="s">
        <v>169</v>
      </c>
      <c r="B503" s="87" t="s">
        <v>65</v>
      </c>
      <c r="C503" s="87" t="s">
        <v>67</v>
      </c>
      <c r="D503" s="89">
        <v>10</v>
      </c>
      <c r="E503" s="42">
        <v>0</v>
      </c>
      <c r="F503" s="43">
        <f>E503</f>
        <v>0</v>
      </c>
      <c r="G503" s="88">
        <f>F503</f>
        <v>0</v>
      </c>
    </row>
    <row r="504" spans="1:7" s="6" customFormat="1" ht="12.75" customHeight="1">
      <c r="A504" s="100"/>
      <c r="B504" s="99" t="s">
        <v>2</v>
      </c>
      <c r="C504" s="99"/>
      <c r="D504" s="99"/>
      <c r="E504" s="39">
        <f>SUM(E503:E503)</f>
        <v>0</v>
      </c>
      <c r="F504" s="39">
        <f>SUM(E504:E504)</f>
        <v>0</v>
      </c>
      <c r="G504" s="44">
        <f>G503</f>
        <v>0</v>
      </c>
    </row>
    <row r="505" spans="1:7" s="6" customFormat="1" ht="12.75" customHeight="1">
      <c r="A505" s="100" t="s">
        <v>132</v>
      </c>
      <c r="B505" s="87" t="s">
        <v>65</v>
      </c>
      <c r="C505" s="87" t="s">
        <v>67</v>
      </c>
      <c r="D505" s="89">
        <v>10</v>
      </c>
      <c r="E505" s="42">
        <v>1</v>
      </c>
      <c r="F505" s="43">
        <f>E505</f>
        <v>1</v>
      </c>
      <c r="G505" s="88">
        <f>SUM(G502)</f>
        <v>1</v>
      </c>
    </row>
    <row r="506" spans="1:7" s="6" customFormat="1" ht="12.75" customHeight="1">
      <c r="A506" s="100"/>
      <c r="B506" s="99" t="s">
        <v>2</v>
      </c>
      <c r="C506" s="99"/>
      <c r="D506" s="99"/>
      <c r="E506" s="39">
        <f>SUM(E505:E505)</f>
        <v>1</v>
      </c>
      <c r="F506" s="39">
        <f>SUM(E506:E506)</f>
        <v>1</v>
      </c>
      <c r="G506" s="44">
        <f>G505</f>
        <v>1</v>
      </c>
    </row>
    <row r="507" spans="1:7" s="6" customFormat="1" ht="12.75" customHeight="1">
      <c r="A507" s="100" t="s">
        <v>133</v>
      </c>
      <c r="B507" s="101" t="s">
        <v>65</v>
      </c>
      <c r="C507" s="87" t="s">
        <v>66</v>
      </c>
      <c r="D507" s="89">
        <v>8</v>
      </c>
      <c r="E507" s="42">
        <v>0</v>
      </c>
      <c r="F507" s="43">
        <f>E507</f>
        <v>0</v>
      </c>
      <c r="G507" s="98">
        <f>SUM(F507:F508)</f>
        <v>1</v>
      </c>
    </row>
    <row r="508" spans="1:7" s="6" customFormat="1" ht="12.75" customHeight="1">
      <c r="A508" s="100"/>
      <c r="B508" s="101"/>
      <c r="C508" s="87" t="s">
        <v>67</v>
      </c>
      <c r="D508" s="89">
        <v>10</v>
      </c>
      <c r="E508" s="42">
        <v>1</v>
      </c>
      <c r="F508" s="43">
        <f>E508</f>
        <v>1</v>
      </c>
      <c r="G508" s="98"/>
    </row>
    <row r="509" spans="1:7" s="6" customFormat="1" ht="12.75" customHeight="1">
      <c r="A509" s="100"/>
      <c r="B509" s="99" t="s">
        <v>2</v>
      </c>
      <c r="C509" s="99"/>
      <c r="D509" s="99"/>
      <c r="E509" s="39">
        <f>SUM(E507:E508)</f>
        <v>1</v>
      </c>
      <c r="F509" s="39">
        <f>SUM(E509:E509)</f>
        <v>1</v>
      </c>
      <c r="G509" s="44">
        <f>G507</f>
        <v>1</v>
      </c>
    </row>
    <row r="510" spans="1:7" s="6" customFormat="1" ht="12.75" customHeight="1">
      <c r="A510" s="100" t="s">
        <v>134</v>
      </c>
      <c r="B510" s="101" t="s">
        <v>73</v>
      </c>
      <c r="C510" s="87" t="s">
        <v>41</v>
      </c>
      <c r="D510" s="89">
        <v>1</v>
      </c>
      <c r="E510" s="42">
        <v>1</v>
      </c>
      <c r="F510" s="43">
        <f>E510</f>
        <v>1</v>
      </c>
      <c r="G510" s="98">
        <f>SUM(F510:F514)</f>
        <v>10</v>
      </c>
    </row>
    <row r="511" spans="1:7" s="6" customFormat="1" ht="12.75" customHeight="1">
      <c r="A511" s="100"/>
      <c r="B511" s="101"/>
      <c r="C511" s="87" t="s">
        <v>41</v>
      </c>
      <c r="D511" s="89">
        <v>4</v>
      </c>
      <c r="E511" s="42">
        <v>4</v>
      </c>
      <c r="F511" s="43">
        <f>E511</f>
        <v>4</v>
      </c>
      <c r="G511" s="98"/>
    </row>
    <row r="512" spans="1:7" s="6" customFormat="1" ht="12.75" customHeight="1">
      <c r="A512" s="100"/>
      <c r="B512" s="101"/>
      <c r="C512" s="87" t="s">
        <v>42</v>
      </c>
      <c r="D512" s="89">
        <v>1</v>
      </c>
      <c r="E512" s="42">
        <v>0</v>
      </c>
      <c r="F512" s="43">
        <f>E512</f>
        <v>0</v>
      </c>
      <c r="G512" s="98"/>
    </row>
    <row r="513" spans="1:7" s="6" customFormat="1" ht="12.75" customHeight="1">
      <c r="A513" s="100"/>
      <c r="B513" s="101"/>
      <c r="C513" s="87" t="s">
        <v>66</v>
      </c>
      <c r="D513" s="89">
        <v>8</v>
      </c>
      <c r="E513" s="42">
        <v>2</v>
      </c>
      <c r="F513" s="43">
        <f>E513</f>
        <v>2</v>
      </c>
      <c r="G513" s="98"/>
    </row>
    <row r="514" spans="1:7" s="6" customFormat="1" ht="12.75" customHeight="1">
      <c r="A514" s="100"/>
      <c r="B514" s="101"/>
      <c r="C514" s="87" t="s">
        <v>66</v>
      </c>
      <c r="D514" s="89">
        <v>10</v>
      </c>
      <c r="E514" s="42">
        <v>3</v>
      </c>
      <c r="F514" s="43">
        <f>E514</f>
        <v>3</v>
      </c>
      <c r="G514" s="98"/>
    </row>
    <row r="515" spans="1:7" s="6" customFormat="1" ht="12.75" customHeight="1">
      <c r="A515" s="100"/>
      <c r="B515" s="99" t="s">
        <v>2</v>
      </c>
      <c r="C515" s="99"/>
      <c r="D515" s="99"/>
      <c r="E515" s="39">
        <f>SUM(E510:E514)</f>
        <v>10</v>
      </c>
      <c r="F515" s="39">
        <f>SUM(E515:E515)</f>
        <v>10</v>
      </c>
      <c r="G515" s="44">
        <f>G510</f>
        <v>10</v>
      </c>
    </row>
    <row r="516" spans="1:7" s="6" customFormat="1" ht="12.75" customHeight="1">
      <c r="A516" s="100" t="s">
        <v>135</v>
      </c>
      <c r="B516" s="101" t="s">
        <v>73</v>
      </c>
      <c r="C516" s="87" t="s">
        <v>39</v>
      </c>
      <c r="D516" s="89">
        <v>1</v>
      </c>
      <c r="E516" s="42">
        <v>1</v>
      </c>
      <c r="F516" s="43">
        <f>E516</f>
        <v>1</v>
      </c>
      <c r="G516" s="98">
        <f>SUM(F516:F519)</f>
        <v>6</v>
      </c>
    </row>
    <row r="517" spans="1:7" s="6" customFormat="1" ht="12.75" customHeight="1">
      <c r="A517" s="100"/>
      <c r="B517" s="101"/>
      <c r="C517" s="87" t="s">
        <v>39</v>
      </c>
      <c r="D517" s="89">
        <v>4</v>
      </c>
      <c r="E517" s="42">
        <v>2</v>
      </c>
      <c r="F517" s="43">
        <f>E517</f>
        <v>2</v>
      </c>
      <c r="G517" s="98"/>
    </row>
    <row r="518" spans="1:7" s="6" customFormat="1" ht="12.75" customHeight="1">
      <c r="A518" s="100"/>
      <c r="B518" s="101"/>
      <c r="C518" s="87" t="s">
        <v>40</v>
      </c>
      <c r="D518" s="89">
        <v>1</v>
      </c>
      <c r="E518" s="42">
        <v>0</v>
      </c>
      <c r="F518" s="43">
        <f>E518</f>
        <v>0</v>
      </c>
      <c r="G518" s="98"/>
    </row>
    <row r="519" spans="1:7" s="6" customFormat="1" ht="12.75" customHeight="1">
      <c r="A519" s="100"/>
      <c r="B519" s="101"/>
      <c r="C519" s="87" t="s">
        <v>41</v>
      </c>
      <c r="D519" s="89">
        <v>10</v>
      </c>
      <c r="E519" s="42">
        <v>3</v>
      </c>
      <c r="F519" s="43">
        <f>E519</f>
        <v>3</v>
      </c>
      <c r="G519" s="98"/>
    </row>
    <row r="520" spans="1:7" s="6" customFormat="1" ht="12.75" customHeight="1">
      <c r="A520" s="100"/>
      <c r="B520" s="99" t="s">
        <v>2</v>
      </c>
      <c r="C520" s="99"/>
      <c r="D520" s="99"/>
      <c r="E520" s="39">
        <f>SUM(E516:E519)</f>
        <v>6</v>
      </c>
      <c r="F520" s="39">
        <f>SUM(E520:E520)</f>
        <v>6</v>
      </c>
      <c r="G520" s="44">
        <f>G516</f>
        <v>6</v>
      </c>
    </row>
    <row r="521" spans="1:7" s="6" customFormat="1" ht="12.75" customHeight="1">
      <c r="A521" s="100" t="s">
        <v>136</v>
      </c>
      <c r="B521" s="101" t="s">
        <v>73</v>
      </c>
      <c r="C521" s="87" t="s">
        <v>66</v>
      </c>
      <c r="D521" s="89">
        <v>8</v>
      </c>
      <c r="E521" s="42">
        <v>0</v>
      </c>
      <c r="F521" s="43">
        <f>E521</f>
        <v>0</v>
      </c>
      <c r="G521" s="98">
        <f>SUM(F521:F524)</f>
        <v>5</v>
      </c>
    </row>
    <row r="522" spans="1:7" s="6" customFormat="1" ht="12.75" customHeight="1">
      <c r="A522" s="100"/>
      <c r="B522" s="101"/>
      <c r="C522" s="87" t="s">
        <v>67</v>
      </c>
      <c r="D522" s="89">
        <v>5</v>
      </c>
      <c r="E522" s="42">
        <v>3</v>
      </c>
      <c r="F522" s="43">
        <f>E522</f>
        <v>3</v>
      </c>
      <c r="G522" s="98"/>
    </row>
    <row r="523" spans="1:7" s="6" customFormat="1" ht="12.75" customHeight="1">
      <c r="A523" s="100"/>
      <c r="B523" s="101"/>
      <c r="C523" s="87" t="s">
        <v>67</v>
      </c>
      <c r="D523" s="89">
        <v>6</v>
      </c>
      <c r="E523" s="42">
        <v>1</v>
      </c>
      <c r="F523" s="43">
        <f>E523</f>
        <v>1</v>
      </c>
      <c r="G523" s="98"/>
    </row>
    <row r="524" spans="1:7" s="6" customFormat="1" ht="12.75" customHeight="1">
      <c r="A524" s="100"/>
      <c r="B524" s="101"/>
      <c r="C524" s="87" t="s">
        <v>67</v>
      </c>
      <c r="D524" s="89">
        <v>9</v>
      </c>
      <c r="E524" s="42">
        <v>1</v>
      </c>
      <c r="F524" s="43">
        <f>E524</f>
        <v>1</v>
      </c>
      <c r="G524" s="98"/>
    </row>
    <row r="525" spans="1:7" s="6" customFormat="1" ht="12.75" customHeight="1">
      <c r="A525" s="100"/>
      <c r="B525" s="99" t="s">
        <v>2</v>
      </c>
      <c r="C525" s="99"/>
      <c r="D525" s="99"/>
      <c r="E525" s="39">
        <f>SUM(E521:E524)</f>
        <v>5</v>
      </c>
      <c r="F525" s="39">
        <f>SUM(E525:E525)</f>
        <v>5</v>
      </c>
      <c r="G525" s="44">
        <f>G521</f>
        <v>5</v>
      </c>
    </row>
    <row r="526" spans="1:7" s="6" customFormat="1" ht="30" customHeight="1">
      <c r="A526" s="100" t="s">
        <v>137</v>
      </c>
      <c r="B526" s="87" t="s">
        <v>73</v>
      </c>
      <c r="C526" s="87" t="s">
        <v>66</v>
      </c>
      <c r="D526" s="89">
        <v>10</v>
      </c>
      <c r="E526" s="42">
        <v>9</v>
      </c>
      <c r="F526" s="43">
        <f>E526</f>
        <v>9</v>
      </c>
      <c r="G526" s="88">
        <f>SUM(F526:F526)</f>
        <v>9</v>
      </c>
    </row>
    <row r="527" spans="1:7" s="6" customFormat="1" ht="12.75" customHeight="1">
      <c r="A527" s="100"/>
      <c r="B527" s="99" t="s">
        <v>2</v>
      </c>
      <c r="C527" s="99"/>
      <c r="D527" s="99"/>
      <c r="E527" s="39">
        <f>SUM(E526:E526)</f>
        <v>9</v>
      </c>
      <c r="F527" s="39">
        <f>SUM(E527:E527)</f>
        <v>9</v>
      </c>
      <c r="G527" s="44">
        <f>G526</f>
        <v>9</v>
      </c>
    </row>
    <row r="528" spans="1:7" s="7" customFormat="1" ht="13.5" thickBot="1">
      <c r="A528" s="122" t="s">
        <v>8</v>
      </c>
      <c r="B528" s="123"/>
      <c r="C528" s="123"/>
      <c r="D528" s="123"/>
      <c r="E528" s="62">
        <f>E11+E13+E26+E32+E44+E54+E60+E67+E74+E86+E95+E110+E115+E119+E124+E132+E136+E139+E143+E147+E154+E161+E166+E173+E178+E184+E195+E202+E207+E212+E216+E227+E243+E251+E254+E259+E268+E273+E279+E282+E288+E291+E296+E302+E307+E310+E312+E322+E325+E328+E332+E335+E338+E345+E352+E356+E361+E371+E377+E384+E390+E395+E403+E406+E413+E417+E420+E427+E433+E445+E457+E462+E465+E470+E480+E482+E484+E486+E488+E491+E493+E495+E497+E499+E502+E504+E506+E509+E515+E520+E525+E527+E477+E474+E449+E398+E365+E342+E340+E320+E318+E316+E314+E246+E238+E235+E231+E220+E188</f>
        <v>925</v>
      </c>
      <c r="F528" s="62">
        <f>F11+F13+F26+F32+F44+F54+F60+F67+F74+F86+F95+F110+F115+F119+F124+F132+F136+F139+F143+F147+F154+F161+F166+F173+F178+F184+F195+F202+F207+F212+F216+F227+F243+F251+F254+F259+F268+F273+F279+F282+F288+F291+F296+F302+F307+F310+F312+F322+F325+F328+F332+F335+F338+F345+F352+F356+F361+F371+F377+F384+F390+F395+F403+F406+F413+F417+F420+F427+F433+F445+F457+F462+F465+F470+F480+F482+F484+F486+F488+F491+F493+F495+F497+F499+F502+F504+F506+F509+F515+F520+F525+F527+F477+F474+F449+F398+F365+F342+F340+F320+F318+F316+F314+F246+F238+F235+F231+F220+F188</f>
        <v>925</v>
      </c>
      <c r="G528" s="93">
        <f>G11+G13+G26+G32+G44+G54+G60+G67+G74+G86+G95+G110+G115+G119+G124+G132+G136+G139+G143+G147+G154+G161+G166+G173+G178+G184+G195+G202+G207+G212+G216+G227+G243+G251+G254+G259+G268+G273+G279+G282+G288+G291+G296+G302+G307+G310+G312+G322+G325+G328+G332+G335+G338+G345+G352+G356+G361+G371+G377+G384+G390+G395+G403+G406+G413+G417+G420+G427+G433+G445+G457+G462+G465+G470+G480+G482+G484+G486+G488+G491+G493+G495+G497+G499+G502+G504+G506+G509+G515+G520+G525+G527+G477+G474+G449+G398+G365+G342+G340+G320+G318+G316+G314+G246+G238+G235+G231+G220+G188</f>
        <v>925</v>
      </c>
    </row>
    <row r="529" spans="1:1">
      <c r="A529" s="8"/>
    </row>
  </sheetData>
  <sheetProtection selectLockedCells="1" selectUnlockedCells="1"/>
  <mergeCells count="382">
    <mergeCell ref="B271:B272"/>
    <mergeCell ref="G458:G461"/>
    <mergeCell ref="G193:G194"/>
    <mergeCell ref="G411:G412"/>
    <mergeCell ref="B193:B194"/>
    <mergeCell ref="B214:B215"/>
    <mergeCell ref="A269:A273"/>
    <mergeCell ref="A323:A325"/>
    <mergeCell ref="B323:B324"/>
    <mergeCell ref="A333:A335"/>
    <mergeCell ref="B333:B334"/>
    <mergeCell ref="B407:B410"/>
    <mergeCell ref="A407:A413"/>
    <mergeCell ref="B411:B412"/>
    <mergeCell ref="B312:D312"/>
    <mergeCell ref="B328:D328"/>
    <mergeCell ref="B310:D310"/>
    <mergeCell ref="A311:A312"/>
    <mergeCell ref="B322:D322"/>
    <mergeCell ref="A321:A322"/>
    <mergeCell ref="A315:A316"/>
    <mergeCell ref="B316:D316"/>
    <mergeCell ref="B302:D302"/>
    <mergeCell ref="B279:D279"/>
    <mergeCell ref="A274:A279"/>
    <mergeCell ref="B274:B278"/>
    <mergeCell ref="G421:G426"/>
    <mergeCell ref="B269:B270"/>
    <mergeCell ref="B283:B287"/>
    <mergeCell ref="A283:A288"/>
    <mergeCell ref="B308:B309"/>
    <mergeCell ref="A308:A310"/>
    <mergeCell ref="B326:B327"/>
    <mergeCell ref="A326:A328"/>
    <mergeCell ref="B336:B337"/>
    <mergeCell ref="A336:A338"/>
    <mergeCell ref="B273:D273"/>
    <mergeCell ref="G353:G355"/>
    <mergeCell ref="B356:D356"/>
    <mergeCell ref="G346:G351"/>
    <mergeCell ref="B345:D345"/>
    <mergeCell ref="B338:D338"/>
    <mergeCell ref="B352:D352"/>
    <mergeCell ref="A346:A352"/>
    <mergeCell ref="B346:B351"/>
    <mergeCell ref="B343:B344"/>
    <mergeCell ref="B318:D318"/>
    <mergeCell ref="A319:A320"/>
    <mergeCell ref="B320:D320"/>
    <mergeCell ref="B289:B290"/>
    <mergeCell ref="G167:G172"/>
    <mergeCell ref="B162:B165"/>
    <mergeCell ref="B120:B123"/>
    <mergeCell ref="B132:D132"/>
    <mergeCell ref="A125:A132"/>
    <mergeCell ref="B125:B131"/>
    <mergeCell ref="G269:G272"/>
    <mergeCell ref="G283:G287"/>
    <mergeCell ref="A217:A220"/>
    <mergeCell ref="B188:D188"/>
    <mergeCell ref="B220:D220"/>
    <mergeCell ref="A196:A202"/>
    <mergeCell ref="B196:B201"/>
    <mergeCell ref="A189:A195"/>
    <mergeCell ref="B228:B230"/>
    <mergeCell ref="B232:B234"/>
    <mergeCell ref="B231:D231"/>
    <mergeCell ref="B235:D235"/>
    <mergeCell ref="A232:A235"/>
    <mergeCell ref="B288:D288"/>
    <mergeCell ref="B179:B183"/>
    <mergeCell ref="G247:G250"/>
    <mergeCell ref="G329:G331"/>
    <mergeCell ref="B173:D173"/>
    <mergeCell ref="B155:B160"/>
    <mergeCell ref="A133:A136"/>
    <mergeCell ref="B133:B135"/>
    <mergeCell ref="B136:D136"/>
    <mergeCell ref="A140:A143"/>
    <mergeCell ref="B140:B142"/>
    <mergeCell ref="A148:A154"/>
    <mergeCell ref="A137:A139"/>
    <mergeCell ref="B137:B138"/>
    <mergeCell ref="A252:A254"/>
    <mergeCell ref="B254:D254"/>
    <mergeCell ref="A255:A259"/>
    <mergeCell ref="B255:B258"/>
    <mergeCell ref="A317:A318"/>
    <mergeCell ref="A289:A291"/>
    <mergeCell ref="G179:G183"/>
    <mergeCell ref="B189:B192"/>
    <mergeCell ref="G189:G192"/>
    <mergeCell ref="A244:A246"/>
    <mergeCell ref="B246:D246"/>
    <mergeCell ref="A185:A188"/>
    <mergeCell ref="B217:B218"/>
    <mergeCell ref="G252:G253"/>
    <mergeCell ref="B251:D251"/>
    <mergeCell ref="A167:A173"/>
    <mergeCell ref="G239:G242"/>
    <mergeCell ref="B178:D178"/>
    <mergeCell ref="G174:G177"/>
    <mergeCell ref="G221:G226"/>
    <mergeCell ref="G213:G215"/>
    <mergeCell ref="A174:A178"/>
    <mergeCell ref="B174:B177"/>
    <mergeCell ref="B227:D227"/>
    <mergeCell ref="A213:A216"/>
    <mergeCell ref="A221:A227"/>
    <mergeCell ref="B239:B242"/>
    <mergeCell ref="A236:A238"/>
    <mergeCell ref="B212:D212"/>
    <mergeCell ref="B202:D202"/>
    <mergeCell ref="B185:B187"/>
    <mergeCell ref="B207:D207"/>
    <mergeCell ref="B221:B226"/>
    <mergeCell ref="B238:D238"/>
    <mergeCell ref="B167:B172"/>
    <mergeCell ref="B184:D184"/>
    <mergeCell ref="B195:D195"/>
    <mergeCell ref="B216:D216"/>
    <mergeCell ref="B236:B237"/>
    <mergeCell ref="A162:A166"/>
    <mergeCell ref="A144:A147"/>
    <mergeCell ref="B144:B146"/>
    <mergeCell ref="B139:D139"/>
    <mergeCell ref="B166:D166"/>
    <mergeCell ref="B75:B85"/>
    <mergeCell ref="G125:G131"/>
    <mergeCell ref="G120:G123"/>
    <mergeCell ref="A155:A161"/>
    <mergeCell ref="G140:G142"/>
    <mergeCell ref="G162:G165"/>
    <mergeCell ref="G144:G146"/>
    <mergeCell ref="B161:D161"/>
    <mergeCell ref="G155:G160"/>
    <mergeCell ref="B154:D154"/>
    <mergeCell ref="B147:D147"/>
    <mergeCell ref="B143:D143"/>
    <mergeCell ref="B148:B153"/>
    <mergeCell ref="G148:G153"/>
    <mergeCell ref="B124:D124"/>
    <mergeCell ref="A120:A124"/>
    <mergeCell ref="G133:G135"/>
    <mergeCell ref="G87:G94"/>
    <mergeCell ref="G75:G85"/>
    <mergeCell ref="B95:D95"/>
    <mergeCell ref="G116:G118"/>
    <mergeCell ref="B86:D86"/>
    <mergeCell ref="A75:A86"/>
    <mergeCell ref="B110:D110"/>
    <mergeCell ref="B115:D115"/>
    <mergeCell ref="A111:A115"/>
    <mergeCell ref="G111:G114"/>
    <mergeCell ref="B111:B114"/>
    <mergeCell ref="A96:A110"/>
    <mergeCell ref="B96:B109"/>
    <mergeCell ref="A116:A119"/>
    <mergeCell ref="B116:B118"/>
    <mergeCell ref="B119:D119"/>
    <mergeCell ref="A421:A427"/>
    <mergeCell ref="B421:B426"/>
    <mergeCell ref="A458:A462"/>
    <mergeCell ref="B458:B461"/>
    <mergeCell ref="B332:D332"/>
    <mergeCell ref="B325:D325"/>
    <mergeCell ref="A303:A307"/>
    <mergeCell ref="A399:A403"/>
    <mergeCell ref="B390:D390"/>
    <mergeCell ref="A353:A356"/>
    <mergeCell ref="B353:B355"/>
    <mergeCell ref="A343:A345"/>
    <mergeCell ref="A339:A340"/>
    <mergeCell ref="A341:A342"/>
    <mergeCell ref="B340:D340"/>
    <mergeCell ref="B342:D342"/>
    <mergeCell ref="B303:B306"/>
    <mergeCell ref="A329:A332"/>
    <mergeCell ref="B329:B331"/>
    <mergeCell ref="B450:B456"/>
    <mergeCell ref="B420:D420"/>
    <mergeCell ref="B384:D384"/>
    <mergeCell ref="A378:A384"/>
    <mergeCell ref="B399:B402"/>
    <mergeCell ref="A507:A509"/>
    <mergeCell ref="B446:B448"/>
    <mergeCell ref="B462:D462"/>
    <mergeCell ref="B449:D449"/>
    <mergeCell ref="A391:A395"/>
    <mergeCell ref="B391:B394"/>
    <mergeCell ref="G391:G394"/>
    <mergeCell ref="B395:D395"/>
    <mergeCell ref="B406:D406"/>
    <mergeCell ref="A503:A504"/>
    <mergeCell ref="G489:G490"/>
    <mergeCell ref="B480:D480"/>
    <mergeCell ref="B471:B473"/>
    <mergeCell ref="B474:D474"/>
    <mergeCell ref="A475:A477"/>
    <mergeCell ref="B477:D477"/>
    <mergeCell ref="B475:B476"/>
    <mergeCell ref="B398:D398"/>
    <mergeCell ref="B396:B397"/>
    <mergeCell ref="A446:A449"/>
    <mergeCell ref="B413:D413"/>
    <mergeCell ref="G408:G410"/>
    <mergeCell ref="A498:A499"/>
    <mergeCell ref="A450:A457"/>
    <mergeCell ref="B482:D482"/>
    <mergeCell ref="B465:D465"/>
    <mergeCell ref="B457:D457"/>
    <mergeCell ref="B506:D506"/>
    <mergeCell ref="A505:A506"/>
    <mergeCell ref="A489:A491"/>
    <mergeCell ref="B499:D499"/>
    <mergeCell ref="A483:A484"/>
    <mergeCell ref="B484:D484"/>
    <mergeCell ref="B500:B501"/>
    <mergeCell ref="B489:B490"/>
    <mergeCell ref="A494:A495"/>
    <mergeCell ref="B466:B469"/>
    <mergeCell ref="A492:A493"/>
    <mergeCell ref="B493:D493"/>
    <mergeCell ref="B497:D497"/>
    <mergeCell ref="A496:A497"/>
    <mergeCell ref="B504:D504"/>
    <mergeCell ref="B502:D502"/>
    <mergeCell ref="A471:A474"/>
    <mergeCell ref="A478:A480"/>
    <mergeCell ref="A463:A465"/>
    <mergeCell ref="A521:A525"/>
    <mergeCell ref="A418:A420"/>
    <mergeCell ref="G516:G519"/>
    <mergeCell ref="G521:G524"/>
    <mergeCell ref="B403:D403"/>
    <mergeCell ref="B507:B508"/>
    <mergeCell ref="G450:G456"/>
    <mergeCell ref="B470:D470"/>
    <mergeCell ref="B463:B464"/>
    <mergeCell ref="G463:G464"/>
    <mergeCell ref="B516:B519"/>
    <mergeCell ref="B521:B524"/>
    <mergeCell ref="B418:B419"/>
    <mergeCell ref="G478:G479"/>
    <mergeCell ref="A510:A515"/>
    <mergeCell ref="B510:B514"/>
    <mergeCell ref="A500:A502"/>
    <mergeCell ref="G418:G419"/>
    <mergeCell ref="G434:G444"/>
    <mergeCell ref="G428:G432"/>
    <mergeCell ref="A434:A445"/>
    <mergeCell ref="B434:B444"/>
    <mergeCell ref="B445:D445"/>
    <mergeCell ref="G414:G416"/>
    <mergeCell ref="B527:D527"/>
    <mergeCell ref="B282:D282"/>
    <mergeCell ref="B291:D291"/>
    <mergeCell ref="G280:G281"/>
    <mergeCell ref="B433:D433"/>
    <mergeCell ref="G510:G514"/>
    <mergeCell ref="B509:D509"/>
    <mergeCell ref="B478:B479"/>
    <mergeCell ref="B307:D307"/>
    <mergeCell ref="G303:G306"/>
    <mergeCell ref="G399:G402"/>
    <mergeCell ref="G297:G301"/>
    <mergeCell ref="G292:G295"/>
    <mergeCell ref="G289:G290"/>
    <mergeCell ref="B515:D515"/>
    <mergeCell ref="G507:G508"/>
    <mergeCell ref="G466:G469"/>
    <mergeCell ref="G378:G383"/>
    <mergeCell ref="B372:B376"/>
    <mergeCell ref="B378:B383"/>
    <mergeCell ref="B377:D377"/>
    <mergeCell ref="G385:G389"/>
    <mergeCell ref="G372:G376"/>
    <mergeCell ref="B297:B301"/>
    <mergeCell ref="A528:D528"/>
    <mergeCell ref="A526:A527"/>
    <mergeCell ref="B26:D26"/>
    <mergeCell ref="A487:A488"/>
    <mergeCell ref="B520:D520"/>
    <mergeCell ref="B491:D491"/>
    <mergeCell ref="B488:D488"/>
    <mergeCell ref="B495:D495"/>
    <mergeCell ref="A14:A26"/>
    <mergeCell ref="A485:A486"/>
    <mergeCell ref="B486:D486"/>
    <mergeCell ref="A428:A433"/>
    <mergeCell ref="B427:D427"/>
    <mergeCell ref="B428:B432"/>
    <mergeCell ref="A481:A482"/>
    <mergeCell ref="A466:A470"/>
    <mergeCell ref="A280:A282"/>
    <mergeCell ref="A239:A243"/>
    <mergeCell ref="B525:D525"/>
    <mergeCell ref="A516:A520"/>
    <mergeCell ref="A313:A314"/>
    <mergeCell ref="B314:D314"/>
    <mergeCell ref="B361:D361"/>
    <mergeCell ref="A362:A365"/>
    <mergeCell ref="A414:A417"/>
    <mergeCell ref="B414:B416"/>
    <mergeCell ref="B417:D417"/>
    <mergeCell ref="B365:D365"/>
    <mergeCell ref="B362:B364"/>
    <mergeCell ref="A404:A406"/>
    <mergeCell ref="B404:B405"/>
    <mergeCell ref="A396:A398"/>
    <mergeCell ref="A366:A371"/>
    <mergeCell ref="B366:B370"/>
    <mergeCell ref="B371:D371"/>
    <mergeCell ref="A385:A390"/>
    <mergeCell ref="B385:B389"/>
    <mergeCell ref="A1:G1"/>
    <mergeCell ref="A7:D8"/>
    <mergeCell ref="G255:G258"/>
    <mergeCell ref="B268:D268"/>
    <mergeCell ref="B259:D259"/>
    <mergeCell ref="G260:G267"/>
    <mergeCell ref="G196:G201"/>
    <mergeCell ref="A208:A212"/>
    <mergeCell ref="B208:B211"/>
    <mergeCell ref="G208:G211"/>
    <mergeCell ref="A203:A207"/>
    <mergeCell ref="B203:B206"/>
    <mergeCell ref="G203:G206"/>
    <mergeCell ref="A247:A251"/>
    <mergeCell ref="B247:B250"/>
    <mergeCell ref="A228:A231"/>
    <mergeCell ref="B60:D60"/>
    <mergeCell ref="A61:A67"/>
    <mergeCell ref="B61:B66"/>
    <mergeCell ref="G61:G66"/>
    <mergeCell ref="A55:A60"/>
    <mergeCell ref="B55:B59"/>
    <mergeCell ref="G55:G59"/>
    <mergeCell ref="B74:D74"/>
    <mergeCell ref="A260:A268"/>
    <mergeCell ref="B260:B267"/>
    <mergeCell ref="G68:G73"/>
    <mergeCell ref="A27:A32"/>
    <mergeCell ref="B27:B31"/>
    <mergeCell ref="A5:G5"/>
    <mergeCell ref="G274:G278"/>
    <mergeCell ref="B243:D243"/>
    <mergeCell ref="A372:A377"/>
    <mergeCell ref="A297:A302"/>
    <mergeCell ref="A292:A296"/>
    <mergeCell ref="B44:D44"/>
    <mergeCell ref="A179:A184"/>
    <mergeCell ref="G357:G359"/>
    <mergeCell ref="G366:G370"/>
    <mergeCell ref="B357:B360"/>
    <mergeCell ref="B292:B295"/>
    <mergeCell ref="A357:A361"/>
    <mergeCell ref="B296:D296"/>
    <mergeCell ref="B335:D335"/>
    <mergeCell ref="B67:D67"/>
    <mergeCell ref="G97:G109"/>
    <mergeCell ref="A87:A95"/>
    <mergeCell ref="B87:B94"/>
    <mergeCell ref="A3:G3"/>
    <mergeCell ref="G45:G53"/>
    <mergeCell ref="G33:G43"/>
    <mergeCell ref="B32:D32"/>
    <mergeCell ref="A33:A44"/>
    <mergeCell ref="A68:A74"/>
    <mergeCell ref="B68:B73"/>
    <mergeCell ref="E7:G8"/>
    <mergeCell ref="A10:A11"/>
    <mergeCell ref="B11:D11"/>
    <mergeCell ref="A12:A13"/>
    <mergeCell ref="B13:D13"/>
    <mergeCell ref="G27:G31"/>
    <mergeCell ref="B54:D54"/>
    <mergeCell ref="A45:A54"/>
    <mergeCell ref="B45:B53"/>
    <mergeCell ref="B33:B43"/>
    <mergeCell ref="G14:G25"/>
    <mergeCell ref="B14:B25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9"/>
  <sheetViews>
    <sheetView topLeftCell="A196" workbookViewId="0">
      <selection activeCell="D223" sqref="D223"/>
    </sheetView>
  </sheetViews>
  <sheetFormatPr defaultRowHeight="12.75"/>
  <cols>
    <col min="1" max="1" width="34.28515625" style="1" customWidth="1"/>
    <col min="2" max="2" width="16.140625" style="1" customWidth="1"/>
    <col min="3" max="3" width="10.85546875" style="2" customWidth="1"/>
    <col min="4" max="4" width="12.7109375" style="2" customWidth="1"/>
    <col min="5" max="5" width="12.85546875" style="20" bestFit="1" customWidth="1"/>
    <col min="6" max="6" width="9.140625" style="1"/>
    <col min="7" max="16384" width="9.140625" style="2"/>
  </cols>
  <sheetData>
    <row r="1" spans="1:6" ht="12.75" customHeight="1">
      <c r="A1" s="109" t="s">
        <v>151</v>
      </c>
      <c r="B1" s="109"/>
      <c r="C1" s="109"/>
      <c r="D1" s="109"/>
      <c r="E1" s="109"/>
    </row>
    <row r="2" spans="1:6" ht="12.75" customHeight="1">
      <c r="A2" s="109"/>
      <c r="B2" s="109"/>
      <c r="C2" s="109"/>
      <c r="D2" s="109"/>
      <c r="E2" s="109"/>
    </row>
    <row r="3" spans="1:6" ht="12.75" customHeight="1">
      <c r="A3" s="139" t="s">
        <v>167</v>
      </c>
      <c r="B3" s="139"/>
      <c r="C3" s="139"/>
      <c r="D3" s="139"/>
      <c r="E3" s="139"/>
    </row>
    <row r="4" spans="1:6" ht="12.75" customHeight="1">
      <c r="A4" s="140"/>
      <c r="B4" s="140"/>
      <c r="C4" s="140"/>
      <c r="D4" s="140"/>
      <c r="E4" s="140"/>
      <c r="F4" s="35"/>
    </row>
    <row r="5" spans="1:6">
      <c r="A5" s="141" t="s">
        <v>203</v>
      </c>
      <c r="B5" s="141"/>
      <c r="C5" s="141"/>
      <c r="D5" s="141"/>
      <c r="E5" s="141"/>
    </row>
    <row r="6" spans="1:6" ht="13.5" thickBot="1">
      <c r="A6" s="34"/>
      <c r="B6" s="34"/>
      <c r="C6" s="34"/>
      <c r="D6" s="34"/>
      <c r="E6" s="34"/>
    </row>
    <row r="7" spans="1:6" s="13" customFormat="1" ht="12.75" customHeight="1">
      <c r="A7" s="110" t="s">
        <v>0</v>
      </c>
      <c r="B7" s="102"/>
      <c r="C7" s="102"/>
      <c r="D7" s="102"/>
      <c r="E7" s="103" t="s">
        <v>164</v>
      </c>
      <c r="F7" s="12"/>
    </row>
    <row r="8" spans="1:6" s="13" customFormat="1" ht="12.75" customHeight="1">
      <c r="A8" s="111" t="s">
        <v>3</v>
      </c>
      <c r="B8" s="99" t="s">
        <v>32</v>
      </c>
      <c r="C8" s="99" t="s">
        <v>4</v>
      </c>
      <c r="D8" s="99" t="s">
        <v>5</v>
      </c>
      <c r="E8" s="104"/>
      <c r="F8" s="12"/>
    </row>
    <row r="9" spans="1:6" s="13" customFormat="1" ht="12.75" customHeight="1">
      <c r="A9" s="111"/>
      <c r="B9" s="99"/>
      <c r="C9" s="99"/>
      <c r="D9" s="99"/>
      <c r="E9" s="104"/>
      <c r="F9" s="12"/>
    </row>
    <row r="10" spans="1:6" s="13" customFormat="1" ht="15" customHeight="1">
      <c r="A10" s="111"/>
      <c r="B10" s="99"/>
      <c r="C10" s="99"/>
      <c r="D10" s="99"/>
      <c r="E10" s="45" t="s">
        <v>1</v>
      </c>
      <c r="F10" s="12"/>
    </row>
    <row r="11" spans="1:6" s="13" customFormat="1" ht="30" customHeight="1">
      <c r="A11" s="60" t="s">
        <v>158</v>
      </c>
      <c r="B11" s="51" t="s">
        <v>73</v>
      </c>
      <c r="C11" s="41" t="s">
        <v>36</v>
      </c>
      <c r="D11" s="51" t="s">
        <v>159</v>
      </c>
      <c r="E11" s="50" t="s">
        <v>165</v>
      </c>
      <c r="F11" s="12"/>
    </row>
    <row r="12" spans="1:6" s="13" customFormat="1" ht="30.75" customHeight="1">
      <c r="A12" s="60" t="s">
        <v>160</v>
      </c>
      <c r="B12" s="51" t="s">
        <v>73</v>
      </c>
      <c r="C12" s="41" t="s">
        <v>37</v>
      </c>
      <c r="D12" s="51" t="s">
        <v>159</v>
      </c>
      <c r="E12" s="50" t="s">
        <v>165</v>
      </c>
      <c r="F12" s="12"/>
    </row>
    <row r="13" spans="1:6" ht="12.75" customHeight="1">
      <c r="A13" s="100" t="s">
        <v>34</v>
      </c>
      <c r="B13" s="130" t="s">
        <v>35</v>
      </c>
      <c r="C13" s="51" t="s">
        <v>36</v>
      </c>
      <c r="D13" s="51">
        <v>8</v>
      </c>
      <c r="E13" s="50" t="s">
        <v>165</v>
      </c>
    </row>
    <row r="14" spans="1:6" ht="12.75" customHeight="1">
      <c r="A14" s="100"/>
      <c r="B14" s="130"/>
      <c r="C14" s="85" t="s">
        <v>37</v>
      </c>
      <c r="D14" s="85">
        <v>5</v>
      </c>
      <c r="E14" s="50" t="s">
        <v>165</v>
      </c>
    </row>
    <row r="15" spans="1:6" ht="12.75" customHeight="1">
      <c r="A15" s="100"/>
      <c r="B15" s="130"/>
      <c r="C15" s="85" t="s">
        <v>37</v>
      </c>
      <c r="D15" s="85">
        <v>6</v>
      </c>
      <c r="E15" s="50" t="s">
        <v>165</v>
      </c>
    </row>
    <row r="16" spans="1:6" ht="12.75" customHeight="1">
      <c r="A16" s="100"/>
      <c r="B16" s="130"/>
      <c r="C16" s="51" t="s">
        <v>37</v>
      </c>
      <c r="D16" s="51">
        <v>9</v>
      </c>
      <c r="E16" s="50" t="s">
        <v>165</v>
      </c>
    </row>
    <row r="17" spans="1:5" ht="12.75" customHeight="1">
      <c r="A17" s="100"/>
      <c r="B17" s="130"/>
      <c r="C17" s="51" t="s">
        <v>38</v>
      </c>
      <c r="D17" s="51">
        <v>6</v>
      </c>
      <c r="E17" s="50" t="s">
        <v>165</v>
      </c>
    </row>
    <row r="18" spans="1:5" ht="12.75" customHeight="1">
      <c r="A18" s="100"/>
      <c r="B18" s="130"/>
      <c r="C18" s="82" t="s">
        <v>39</v>
      </c>
      <c r="D18" s="82">
        <v>7</v>
      </c>
      <c r="E18" s="50" t="s">
        <v>165</v>
      </c>
    </row>
    <row r="19" spans="1:5" ht="12.75" customHeight="1">
      <c r="A19" s="100"/>
      <c r="B19" s="130"/>
      <c r="C19" s="51" t="s">
        <v>39</v>
      </c>
      <c r="D19" s="51">
        <v>10</v>
      </c>
      <c r="E19" s="50" t="s">
        <v>165</v>
      </c>
    </row>
    <row r="20" spans="1:5" ht="12.75" customHeight="1">
      <c r="A20" s="100"/>
      <c r="B20" s="130"/>
      <c r="C20" s="51" t="s">
        <v>40</v>
      </c>
      <c r="D20" s="51">
        <v>1</v>
      </c>
      <c r="E20" s="50" t="s">
        <v>165</v>
      </c>
    </row>
    <row r="21" spans="1:5" ht="12.75" customHeight="1">
      <c r="A21" s="100"/>
      <c r="B21" s="130"/>
      <c r="C21" s="82" t="s">
        <v>41</v>
      </c>
      <c r="D21" s="82">
        <v>1</v>
      </c>
      <c r="E21" s="50" t="s">
        <v>165</v>
      </c>
    </row>
    <row r="22" spans="1:5" ht="12.75" customHeight="1">
      <c r="A22" s="100"/>
      <c r="B22" s="130"/>
      <c r="C22" s="82" t="s">
        <v>41</v>
      </c>
      <c r="D22" s="82">
        <v>4</v>
      </c>
      <c r="E22" s="50" t="s">
        <v>165</v>
      </c>
    </row>
    <row r="23" spans="1:5" ht="12.75" customHeight="1">
      <c r="A23" s="100"/>
      <c r="B23" s="130"/>
      <c r="C23" s="51" t="s">
        <v>42</v>
      </c>
      <c r="D23" s="51">
        <v>1</v>
      </c>
      <c r="E23" s="50" t="s">
        <v>165</v>
      </c>
    </row>
    <row r="24" spans="1:5" ht="12.75" customHeight="1">
      <c r="A24" s="100"/>
      <c r="B24" s="130"/>
      <c r="C24" s="51" t="s">
        <v>42</v>
      </c>
      <c r="D24" s="51">
        <v>4</v>
      </c>
      <c r="E24" s="50" t="s">
        <v>165</v>
      </c>
    </row>
    <row r="25" spans="1:5" ht="12.75" customHeight="1">
      <c r="A25" s="100" t="s">
        <v>49</v>
      </c>
      <c r="B25" s="130" t="s">
        <v>35</v>
      </c>
      <c r="C25" s="51" t="s">
        <v>36</v>
      </c>
      <c r="D25" s="51">
        <v>8</v>
      </c>
      <c r="E25" s="50" t="s">
        <v>165</v>
      </c>
    </row>
    <row r="26" spans="1:5" ht="12.75" customHeight="1">
      <c r="A26" s="100"/>
      <c r="B26" s="130"/>
      <c r="C26" s="51" t="s">
        <v>37</v>
      </c>
      <c r="D26" s="51">
        <v>10</v>
      </c>
      <c r="E26" s="50" t="s">
        <v>165</v>
      </c>
    </row>
    <row r="27" spans="1:5" ht="12.75" customHeight="1">
      <c r="A27" s="100"/>
      <c r="B27" s="130"/>
      <c r="C27" s="82" t="s">
        <v>38</v>
      </c>
      <c r="D27" s="82">
        <v>6</v>
      </c>
      <c r="E27" s="50" t="s">
        <v>165</v>
      </c>
    </row>
    <row r="28" spans="1:5" ht="12.75" customHeight="1">
      <c r="A28" s="100"/>
      <c r="B28" s="130"/>
      <c r="C28" s="51" t="s">
        <v>38</v>
      </c>
      <c r="D28" s="51">
        <v>7</v>
      </c>
      <c r="E28" s="50" t="s">
        <v>165</v>
      </c>
    </row>
    <row r="29" spans="1:5" ht="12.75" customHeight="1">
      <c r="A29" s="100"/>
      <c r="B29" s="130"/>
      <c r="C29" s="51" t="s">
        <v>39</v>
      </c>
      <c r="D29" s="51">
        <v>10</v>
      </c>
      <c r="E29" s="50" t="s">
        <v>165</v>
      </c>
    </row>
    <row r="30" spans="1:5" ht="12.75" customHeight="1">
      <c r="A30" s="100" t="s">
        <v>50</v>
      </c>
      <c r="B30" s="130" t="s">
        <v>35</v>
      </c>
      <c r="C30" s="51" t="s">
        <v>37</v>
      </c>
      <c r="D30" s="51">
        <v>6</v>
      </c>
      <c r="E30" s="50" t="s">
        <v>165</v>
      </c>
    </row>
    <row r="31" spans="1:5" ht="12.75" customHeight="1">
      <c r="A31" s="100"/>
      <c r="B31" s="130"/>
      <c r="C31" s="51" t="s">
        <v>38</v>
      </c>
      <c r="D31" s="51">
        <v>6</v>
      </c>
      <c r="E31" s="50" t="s">
        <v>165</v>
      </c>
    </row>
    <row r="32" spans="1:5" ht="12.75" customHeight="1">
      <c r="A32" s="100"/>
      <c r="B32" s="130"/>
      <c r="C32" s="82" t="s">
        <v>39</v>
      </c>
      <c r="D32" s="82">
        <v>7</v>
      </c>
      <c r="E32" s="50" t="s">
        <v>165</v>
      </c>
    </row>
    <row r="33" spans="1:5" ht="12.75" customHeight="1">
      <c r="A33" s="100"/>
      <c r="B33" s="130"/>
      <c r="C33" s="51" t="s">
        <v>39</v>
      </c>
      <c r="D33" s="51">
        <v>10</v>
      </c>
      <c r="E33" s="50" t="s">
        <v>165</v>
      </c>
    </row>
    <row r="34" spans="1:5" ht="12.75" customHeight="1">
      <c r="A34" s="100"/>
      <c r="B34" s="130"/>
      <c r="C34" s="82" t="s">
        <v>40</v>
      </c>
      <c r="D34" s="82">
        <v>1</v>
      </c>
      <c r="E34" s="50" t="s">
        <v>165</v>
      </c>
    </row>
    <row r="35" spans="1:5" ht="12.75" customHeight="1">
      <c r="A35" s="100"/>
      <c r="B35" s="130"/>
      <c r="C35" s="51" t="s">
        <v>40</v>
      </c>
      <c r="D35" s="51">
        <v>4</v>
      </c>
      <c r="E35" s="50" t="s">
        <v>165</v>
      </c>
    </row>
    <row r="36" spans="1:5" ht="12.75" customHeight="1">
      <c r="A36" s="100"/>
      <c r="B36" s="130"/>
      <c r="C36" s="85" t="s">
        <v>41</v>
      </c>
      <c r="D36" s="85">
        <v>1</v>
      </c>
      <c r="E36" s="50" t="s">
        <v>165</v>
      </c>
    </row>
    <row r="37" spans="1:5" ht="12.75" customHeight="1">
      <c r="A37" s="100"/>
      <c r="B37" s="130"/>
      <c r="C37" s="96" t="s">
        <v>41</v>
      </c>
      <c r="D37" s="96">
        <v>4</v>
      </c>
      <c r="E37" s="50" t="s">
        <v>165</v>
      </c>
    </row>
    <row r="38" spans="1:5" ht="12.75" customHeight="1">
      <c r="A38" s="100"/>
      <c r="B38" s="130"/>
      <c r="C38" s="51" t="s">
        <v>41</v>
      </c>
      <c r="D38" s="51">
        <v>6</v>
      </c>
      <c r="E38" s="50" t="s">
        <v>165</v>
      </c>
    </row>
    <row r="39" spans="1:5" ht="12.75" customHeight="1">
      <c r="A39" s="100"/>
      <c r="B39" s="130"/>
      <c r="C39" s="51" t="s">
        <v>42</v>
      </c>
      <c r="D39" s="51">
        <v>0</v>
      </c>
      <c r="E39" s="50" t="s">
        <v>165</v>
      </c>
    </row>
    <row r="40" spans="1:5" ht="12.75" customHeight="1">
      <c r="A40" s="113" t="s">
        <v>51</v>
      </c>
      <c r="B40" s="116" t="s">
        <v>65</v>
      </c>
      <c r="C40" s="51" t="s">
        <v>39</v>
      </c>
      <c r="D40" s="51">
        <v>7</v>
      </c>
      <c r="E40" s="50" t="s">
        <v>165</v>
      </c>
    </row>
    <row r="41" spans="1:5" ht="12.75" customHeight="1">
      <c r="A41" s="114"/>
      <c r="B41" s="131"/>
      <c r="C41" s="51" t="s">
        <v>40</v>
      </c>
      <c r="D41" s="51">
        <v>1</v>
      </c>
      <c r="E41" s="50" t="s">
        <v>165</v>
      </c>
    </row>
    <row r="42" spans="1:5" ht="12.75" customHeight="1">
      <c r="A42" s="114"/>
      <c r="B42" s="131"/>
      <c r="C42" s="82" t="s">
        <v>40</v>
      </c>
      <c r="D42" s="82">
        <v>4</v>
      </c>
      <c r="E42" s="50" t="s">
        <v>165</v>
      </c>
    </row>
    <row r="43" spans="1:5" ht="12.75" customHeight="1">
      <c r="A43" s="114"/>
      <c r="B43" s="131"/>
      <c r="C43" s="75" t="s">
        <v>40</v>
      </c>
      <c r="D43" s="75">
        <v>7</v>
      </c>
      <c r="E43" s="50" t="s">
        <v>165</v>
      </c>
    </row>
    <row r="44" spans="1:5" ht="12.75" customHeight="1">
      <c r="A44" s="114"/>
      <c r="B44" s="131"/>
      <c r="C44" s="51" t="s">
        <v>41</v>
      </c>
      <c r="D44" s="51">
        <v>1</v>
      </c>
      <c r="E44" s="50" t="s">
        <v>165</v>
      </c>
    </row>
    <row r="45" spans="1:5" ht="12.75" customHeight="1">
      <c r="A45" s="114"/>
      <c r="B45" s="131"/>
      <c r="C45" s="75" t="s">
        <v>42</v>
      </c>
      <c r="D45" s="75">
        <v>1</v>
      </c>
      <c r="E45" s="50" t="s">
        <v>165</v>
      </c>
    </row>
    <row r="46" spans="1:5" ht="12.75" customHeight="1">
      <c r="A46" s="114"/>
      <c r="B46" s="131"/>
      <c r="C46" s="82" t="s">
        <v>42</v>
      </c>
      <c r="D46" s="82">
        <v>4</v>
      </c>
      <c r="E46" s="50" t="s">
        <v>165</v>
      </c>
    </row>
    <row r="47" spans="1:5" ht="12.75" customHeight="1">
      <c r="A47" s="114"/>
      <c r="B47" s="131"/>
      <c r="C47" s="51" t="s">
        <v>42</v>
      </c>
      <c r="D47" s="51">
        <v>7</v>
      </c>
      <c r="E47" s="50" t="s">
        <v>165</v>
      </c>
    </row>
    <row r="48" spans="1:5" ht="12.75" customHeight="1">
      <c r="A48" s="115"/>
      <c r="B48" s="118"/>
      <c r="C48" s="51" t="s">
        <v>42</v>
      </c>
      <c r="D48" s="51">
        <v>10</v>
      </c>
      <c r="E48" s="50" t="s">
        <v>165</v>
      </c>
    </row>
    <row r="49" spans="1:5" ht="12.75" customHeight="1">
      <c r="A49" s="100" t="s">
        <v>52</v>
      </c>
      <c r="B49" s="130" t="s">
        <v>35</v>
      </c>
      <c r="C49" s="51" t="s">
        <v>36</v>
      </c>
      <c r="D49" s="51">
        <v>8</v>
      </c>
      <c r="E49" s="50" t="s">
        <v>165</v>
      </c>
    </row>
    <row r="50" spans="1:5" ht="12.75" customHeight="1">
      <c r="A50" s="100"/>
      <c r="B50" s="130"/>
      <c r="C50" s="51" t="s">
        <v>37</v>
      </c>
      <c r="D50" s="51">
        <v>6</v>
      </c>
      <c r="E50" s="50" t="s">
        <v>165</v>
      </c>
    </row>
    <row r="51" spans="1:5" ht="12.75" customHeight="1">
      <c r="A51" s="100"/>
      <c r="B51" s="130"/>
      <c r="C51" s="51" t="s">
        <v>38</v>
      </c>
      <c r="D51" s="51">
        <v>6</v>
      </c>
      <c r="E51" s="50" t="s">
        <v>165</v>
      </c>
    </row>
    <row r="52" spans="1:5" ht="12.75" customHeight="1">
      <c r="A52" s="100" t="s">
        <v>53</v>
      </c>
      <c r="B52" s="130" t="s">
        <v>35</v>
      </c>
      <c r="C52" s="51" t="s">
        <v>36</v>
      </c>
      <c r="D52" s="51">
        <v>8</v>
      </c>
      <c r="E52" s="50" t="s">
        <v>165</v>
      </c>
    </row>
    <row r="53" spans="1:5" ht="12.75" customHeight="1">
      <c r="A53" s="100"/>
      <c r="B53" s="130"/>
      <c r="C53" s="82" t="s">
        <v>37</v>
      </c>
      <c r="D53" s="82">
        <v>5</v>
      </c>
      <c r="E53" s="50" t="s">
        <v>165</v>
      </c>
    </row>
    <row r="54" spans="1:5" ht="12.75" customHeight="1">
      <c r="A54" s="100"/>
      <c r="B54" s="130"/>
      <c r="C54" s="51" t="s">
        <v>37</v>
      </c>
      <c r="D54" s="51">
        <v>6</v>
      </c>
      <c r="E54" s="50" t="s">
        <v>165</v>
      </c>
    </row>
    <row r="55" spans="1:5" ht="12.75" customHeight="1">
      <c r="A55" s="100"/>
      <c r="B55" s="130"/>
      <c r="C55" s="51" t="s">
        <v>38</v>
      </c>
      <c r="D55" s="51">
        <v>6</v>
      </c>
      <c r="E55" s="50" t="s">
        <v>165</v>
      </c>
    </row>
    <row r="56" spans="1:5" ht="12.75" customHeight="1">
      <c r="A56" s="100"/>
      <c r="B56" s="130"/>
      <c r="C56" s="82" t="s">
        <v>39</v>
      </c>
      <c r="D56" s="82">
        <v>7</v>
      </c>
      <c r="E56" s="50" t="s">
        <v>165</v>
      </c>
    </row>
    <row r="57" spans="1:5" ht="12.75" customHeight="1">
      <c r="A57" s="100"/>
      <c r="B57" s="130"/>
      <c r="C57" s="51" t="s">
        <v>39</v>
      </c>
      <c r="D57" s="51">
        <v>10</v>
      </c>
      <c r="E57" s="50" t="s">
        <v>165</v>
      </c>
    </row>
    <row r="58" spans="1:5" ht="12.75" customHeight="1">
      <c r="A58" s="100" t="s">
        <v>54</v>
      </c>
      <c r="B58" s="130" t="s">
        <v>35</v>
      </c>
      <c r="C58" s="51" t="s">
        <v>38</v>
      </c>
      <c r="D58" s="51">
        <v>6</v>
      </c>
      <c r="E58" s="50" t="s">
        <v>165</v>
      </c>
    </row>
    <row r="59" spans="1:5" ht="12.75" customHeight="1">
      <c r="A59" s="100"/>
      <c r="B59" s="130"/>
      <c r="C59" s="82" t="s">
        <v>39</v>
      </c>
      <c r="D59" s="82">
        <v>7</v>
      </c>
      <c r="E59" s="50" t="s">
        <v>165</v>
      </c>
    </row>
    <row r="60" spans="1:5" ht="12.75" customHeight="1">
      <c r="A60" s="100"/>
      <c r="B60" s="130"/>
      <c r="C60" s="51" t="s">
        <v>39</v>
      </c>
      <c r="D60" s="51">
        <v>10</v>
      </c>
      <c r="E60" s="50" t="s">
        <v>165</v>
      </c>
    </row>
    <row r="61" spans="1:5" ht="12.75" customHeight="1">
      <c r="A61" s="100"/>
      <c r="B61" s="130"/>
      <c r="C61" s="51" t="s">
        <v>40</v>
      </c>
      <c r="D61" s="51">
        <v>1</v>
      </c>
      <c r="E61" s="50" t="s">
        <v>165</v>
      </c>
    </row>
    <row r="62" spans="1:5" ht="12.75" customHeight="1">
      <c r="A62" s="100"/>
      <c r="B62" s="130"/>
      <c r="C62" s="51" t="s">
        <v>41</v>
      </c>
      <c r="D62" s="51">
        <v>1</v>
      </c>
      <c r="E62" s="50" t="s">
        <v>165</v>
      </c>
    </row>
    <row r="63" spans="1:5" ht="12.75" customHeight="1">
      <c r="A63" s="100"/>
      <c r="B63" s="130"/>
      <c r="C63" s="51" t="s">
        <v>42</v>
      </c>
      <c r="D63" s="51">
        <v>1</v>
      </c>
      <c r="E63" s="50" t="s">
        <v>165</v>
      </c>
    </row>
    <row r="64" spans="1:5" ht="12.75" customHeight="1">
      <c r="A64" s="100" t="s">
        <v>55</v>
      </c>
      <c r="B64" s="130" t="s">
        <v>35</v>
      </c>
      <c r="C64" s="51" t="s">
        <v>36</v>
      </c>
      <c r="D64" s="51">
        <v>8</v>
      </c>
      <c r="E64" s="50" t="s">
        <v>165</v>
      </c>
    </row>
    <row r="65" spans="1:5" ht="12.75" customHeight="1">
      <c r="A65" s="100"/>
      <c r="B65" s="130"/>
      <c r="C65" s="82" t="s">
        <v>37</v>
      </c>
      <c r="D65" s="82">
        <v>5</v>
      </c>
      <c r="E65" s="50" t="s">
        <v>165</v>
      </c>
    </row>
    <row r="66" spans="1:5" ht="12.75" customHeight="1">
      <c r="A66" s="100"/>
      <c r="B66" s="130"/>
      <c r="C66" s="51" t="s">
        <v>37</v>
      </c>
      <c r="D66" s="51">
        <v>6</v>
      </c>
      <c r="E66" s="50" t="s">
        <v>165</v>
      </c>
    </row>
    <row r="67" spans="1:5" ht="12.75" customHeight="1">
      <c r="A67" s="100"/>
      <c r="B67" s="130"/>
      <c r="C67" s="51" t="s">
        <v>38</v>
      </c>
      <c r="D67" s="51">
        <v>6</v>
      </c>
      <c r="E67" s="50" t="s">
        <v>165</v>
      </c>
    </row>
    <row r="68" spans="1:5" ht="12.75" customHeight="1">
      <c r="A68" s="100"/>
      <c r="B68" s="130"/>
      <c r="C68" s="51" t="s">
        <v>39</v>
      </c>
      <c r="D68" s="51">
        <v>7</v>
      </c>
      <c r="E68" s="50" t="s">
        <v>165</v>
      </c>
    </row>
    <row r="69" spans="1:5" ht="12.75" customHeight="1">
      <c r="A69" s="100"/>
      <c r="B69" s="130"/>
      <c r="C69" s="51" t="s">
        <v>40</v>
      </c>
      <c r="D69" s="51">
        <v>1</v>
      </c>
      <c r="E69" s="50" t="s">
        <v>165</v>
      </c>
    </row>
    <row r="70" spans="1:5" ht="12.75" customHeight="1">
      <c r="A70" s="100"/>
      <c r="B70" s="130"/>
      <c r="C70" s="74" t="s">
        <v>41</v>
      </c>
      <c r="D70" s="74">
        <v>1</v>
      </c>
      <c r="E70" s="50" t="s">
        <v>165</v>
      </c>
    </row>
    <row r="71" spans="1:5" ht="12.75" customHeight="1">
      <c r="A71" s="100"/>
      <c r="B71" s="130"/>
      <c r="C71" s="51" t="s">
        <v>41</v>
      </c>
      <c r="D71" s="51">
        <v>10</v>
      </c>
      <c r="E71" s="50" t="s">
        <v>165</v>
      </c>
    </row>
    <row r="72" spans="1:5" ht="12.75" customHeight="1">
      <c r="A72" s="100"/>
      <c r="B72" s="130"/>
      <c r="C72" s="51" t="s">
        <v>42</v>
      </c>
      <c r="D72" s="51">
        <v>1</v>
      </c>
      <c r="E72" s="50" t="s">
        <v>165</v>
      </c>
    </row>
    <row r="73" spans="1:5" ht="12.75" customHeight="1">
      <c r="A73" s="100"/>
      <c r="B73" s="130"/>
      <c r="C73" s="75" t="s">
        <v>42</v>
      </c>
      <c r="D73" s="75">
        <v>4</v>
      </c>
      <c r="E73" s="50" t="s">
        <v>165</v>
      </c>
    </row>
    <row r="74" spans="1:5" ht="12.75" customHeight="1">
      <c r="A74" s="100"/>
      <c r="B74" s="130"/>
      <c r="C74" s="51" t="s">
        <v>42</v>
      </c>
      <c r="D74" s="51">
        <v>7</v>
      </c>
      <c r="E74" s="50" t="s">
        <v>165</v>
      </c>
    </row>
    <row r="75" spans="1:5" ht="12.75" customHeight="1">
      <c r="A75" s="100" t="s">
        <v>56</v>
      </c>
      <c r="B75" s="130" t="s">
        <v>35</v>
      </c>
      <c r="C75" s="51" t="s">
        <v>36</v>
      </c>
      <c r="D75" s="51">
        <v>8</v>
      </c>
      <c r="E75" s="50" t="s">
        <v>165</v>
      </c>
    </row>
    <row r="76" spans="1:5" ht="12.75" customHeight="1">
      <c r="A76" s="100"/>
      <c r="B76" s="130"/>
      <c r="C76" s="51" t="s">
        <v>37</v>
      </c>
      <c r="D76" s="51">
        <v>6</v>
      </c>
      <c r="E76" s="50" t="s">
        <v>165</v>
      </c>
    </row>
    <row r="77" spans="1:5" ht="12.75" customHeight="1">
      <c r="A77" s="100"/>
      <c r="B77" s="130"/>
      <c r="C77" s="51" t="s">
        <v>38</v>
      </c>
      <c r="D77" s="51">
        <v>6</v>
      </c>
      <c r="E77" s="50" t="s">
        <v>165</v>
      </c>
    </row>
    <row r="78" spans="1:5" ht="12.75" customHeight="1">
      <c r="A78" s="100"/>
      <c r="B78" s="130"/>
      <c r="C78" s="51" t="s">
        <v>39</v>
      </c>
      <c r="D78" s="51">
        <v>7</v>
      </c>
      <c r="E78" s="50" t="s">
        <v>165</v>
      </c>
    </row>
    <row r="79" spans="1:5" ht="12.75" customHeight="1">
      <c r="A79" s="100"/>
      <c r="B79" s="130"/>
      <c r="C79" s="51" t="s">
        <v>40</v>
      </c>
      <c r="D79" s="51">
        <v>1</v>
      </c>
      <c r="E79" s="50" t="s">
        <v>165</v>
      </c>
    </row>
    <row r="80" spans="1:5" ht="12.75" customHeight="1">
      <c r="A80" s="100"/>
      <c r="B80" s="130"/>
      <c r="C80" s="51" t="s">
        <v>41</v>
      </c>
      <c r="D80" s="51">
        <v>1</v>
      </c>
      <c r="E80" s="50" t="s">
        <v>165</v>
      </c>
    </row>
    <row r="81" spans="1:5" ht="12.75" customHeight="1">
      <c r="A81" s="100"/>
      <c r="B81" s="130"/>
      <c r="C81" s="51" t="s">
        <v>42</v>
      </c>
      <c r="D81" s="51">
        <v>1</v>
      </c>
      <c r="E81" s="50" t="s">
        <v>165</v>
      </c>
    </row>
    <row r="82" spans="1:5" ht="12.75" customHeight="1">
      <c r="A82" s="100" t="s">
        <v>57</v>
      </c>
      <c r="B82" s="130" t="s">
        <v>35</v>
      </c>
      <c r="C82" s="51" t="s">
        <v>38</v>
      </c>
      <c r="D82" s="51">
        <v>4</v>
      </c>
      <c r="E82" s="50" t="s">
        <v>165</v>
      </c>
    </row>
    <row r="83" spans="1:5" ht="12.75" customHeight="1">
      <c r="A83" s="100"/>
      <c r="B83" s="130"/>
      <c r="C83" s="85" t="s">
        <v>38</v>
      </c>
      <c r="D83" s="85">
        <v>7</v>
      </c>
      <c r="E83" s="50" t="s">
        <v>165</v>
      </c>
    </row>
    <row r="84" spans="1:5" ht="12.75" customHeight="1">
      <c r="A84" s="100"/>
      <c r="B84" s="130"/>
      <c r="C84" s="51" t="s">
        <v>39</v>
      </c>
      <c r="D84" s="51">
        <v>2</v>
      </c>
      <c r="E84" s="50" t="s">
        <v>165</v>
      </c>
    </row>
    <row r="85" spans="1:5" ht="12.75" customHeight="1">
      <c r="A85" s="100"/>
      <c r="B85" s="130"/>
      <c r="C85" s="82" t="s">
        <v>39</v>
      </c>
      <c r="D85" s="82">
        <v>5</v>
      </c>
      <c r="E85" s="50" t="s">
        <v>165</v>
      </c>
    </row>
    <row r="86" spans="1:5" ht="12.75" customHeight="1">
      <c r="A86" s="100"/>
      <c r="B86" s="130"/>
      <c r="C86" s="82" t="s">
        <v>39</v>
      </c>
      <c r="D86" s="82">
        <v>7</v>
      </c>
      <c r="E86" s="50" t="s">
        <v>165</v>
      </c>
    </row>
    <row r="87" spans="1:5" ht="12.75" customHeight="1">
      <c r="A87" s="100"/>
      <c r="B87" s="130"/>
      <c r="C87" s="51" t="s">
        <v>39</v>
      </c>
      <c r="D87" s="51">
        <v>10</v>
      </c>
      <c r="E87" s="50" t="s">
        <v>165</v>
      </c>
    </row>
    <row r="88" spans="1:5" ht="12.75" customHeight="1">
      <c r="A88" s="100"/>
      <c r="B88" s="130"/>
      <c r="C88" s="82" t="s">
        <v>40</v>
      </c>
      <c r="D88" s="82">
        <v>1</v>
      </c>
      <c r="E88" s="50" t="s">
        <v>165</v>
      </c>
    </row>
    <row r="89" spans="1:5" ht="12.75" customHeight="1">
      <c r="A89" s="100"/>
      <c r="B89" s="130"/>
      <c r="C89" s="51" t="s">
        <v>40</v>
      </c>
      <c r="D89" s="51">
        <v>4</v>
      </c>
      <c r="E89" s="50" t="s">
        <v>165</v>
      </c>
    </row>
    <row r="90" spans="1:5" ht="12.75" customHeight="1">
      <c r="A90" s="100"/>
      <c r="B90" s="130"/>
      <c r="C90" s="82" t="s">
        <v>41</v>
      </c>
      <c r="D90" s="82">
        <v>1</v>
      </c>
      <c r="E90" s="50" t="s">
        <v>165</v>
      </c>
    </row>
    <row r="91" spans="1:5" ht="12.75" customHeight="1">
      <c r="A91" s="100"/>
      <c r="B91" s="130"/>
      <c r="C91" s="96" t="s">
        <v>41</v>
      </c>
      <c r="D91" s="96">
        <v>4</v>
      </c>
      <c r="E91" s="50" t="s">
        <v>165</v>
      </c>
    </row>
    <row r="92" spans="1:5" ht="12.75" customHeight="1">
      <c r="A92" s="100"/>
      <c r="B92" s="130"/>
      <c r="C92" s="51" t="s">
        <v>41</v>
      </c>
      <c r="D92" s="51">
        <v>6</v>
      </c>
      <c r="E92" s="50" t="s">
        <v>165</v>
      </c>
    </row>
    <row r="93" spans="1:5" ht="12.75" customHeight="1">
      <c r="A93" s="100"/>
      <c r="B93" s="130"/>
      <c r="C93" s="85" t="s">
        <v>42</v>
      </c>
      <c r="D93" s="85">
        <v>1</v>
      </c>
      <c r="E93" s="50" t="s">
        <v>165</v>
      </c>
    </row>
    <row r="94" spans="1:5" ht="12.75" customHeight="1">
      <c r="A94" s="100"/>
      <c r="B94" s="130"/>
      <c r="C94" s="51" t="s">
        <v>42</v>
      </c>
      <c r="D94" s="51">
        <v>4</v>
      </c>
      <c r="E94" s="50" t="s">
        <v>165</v>
      </c>
    </row>
    <row r="95" spans="1:5" ht="12.75" customHeight="1">
      <c r="A95" s="100"/>
      <c r="B95" s="130"/>
      <c r="C95" s="51" t="s">
        <v>42</v>
      </c>
      <c r="D95" s="51">
        <v>10</v>
      </c>
      <c r="E95" s="50" t="s">
        <v>165</v>
      </c>
    </row>
    <row r="96" spans="1:5" ht="12.75" customHeight="1">
      <c r="A96" s="100" t="s">
        <v>58</v>
      </c>
      <c r="B96" s="130" t="s">
        <v>35</v>
      </c>
      <c r="C96" s="63" t="s">
        <v>36</v>
      </c>
      <c r="D96" s="63">
        <v>8</v>
      </c>
      <c r="E96" s="50" t="s">
        <v>165</v>
      </c>
    </row>
    <row r="97" spans="1:5" ht="12.75" customHeight="1">
      <c r="A97" s="100"/>
      <c r="B97" s="130"/>
      <c r="C97" s="63" t="s">
        <v>37</v>
      </c>
      <c r="D97" s="63">
        <v>6</v>
      </c>
      <c r="E97" s="50" t="s">
        <v>165</v>
      </c>
    </row>
    <row r="98" spans="1:5" ht="12.75" customHeight="1">
      <c r="A98" s="100"/>
      <c r="B98" s="130"/>
      <c r="C98" s="82" t="s">
        <v>38</v>
      </c>
      <c r="D98" s="82">
        <v>6</v>
      </c>
      <c r="E98" s="50" t="s">
        <v>165</v>
      </c>
    </row>
    <row r="99" spans="1:5" ht="12.75" customHeight="1">
      <c r="A99" s="100"/>
      <c r="B99" s="130"/>
      <c r="C99" s="63" t="s">
        <v>38</v>
      </c>
      <c r="D99" s="63">
        <v>9</v>
      </c>
      <c r="E99" s="50" t="s">
        <v>165</v>
      </c>
    </row>
    <row r="100" spans="1:5" ht="12.75" customHeight="1">
      <c r="A100" s="100" t="s">
        <v>189</v>
      </c>
      <c r="B100" s="130" t="s">
        <v>35</v>
      </c>
      <c r="C100" s="51" t="s">
        <v>36</v>
      </c>
      <c r="D100" s="51">
        <v>8</v>
      </c>
      <c r="E100" s="50" t="s">
        <v>165</v>
      </c>
    </row>
    <row r="101" spans="1:5" ht="12.75" customHeight="1">
      <c r="A101" s="100"/>
      <c r="B101" s="130"/>
      <c r="C101" s="51" t="s">
        <v>37</v>
      </c>
      <c r="D101" s="51">
        <v>6</v>
      </c>
      <c r="E101" s="50" t="s">
        <v>165</v>
      </c>
    </row>
    <row r="102" spans="1:5" ht="12.75" customHeight="1">
      <c r="A102" s="100"/>
      <c r="B102" s="130"/>
      <c r="C102" s="51" t="s">
        <v>38</v>
      </c>
      <c r="D102" s="51">
        <v>6</v>
      </c>
      <c r="E102" s="50" t="s">
        <v>165</v>
      </c>
    </row>
    <row r="103" spans="1:5" ht="12.75" customHeight="1">
      <c r="A103" s="100" t="s">
        <v>146</v>
      </c>
      <c r="B103" s="130" t="s">
        <v>35</v>
      </c>
      <c r="C103" s="51" t="s">
        <v>36</v>
      </c>
      <c r="D103" s="51">
        <v>8</v>
      </c>
      <c r="E103" s="50" t="s">
        <v>165</v>
      </c>
    </row>
    <row r="104" spans="1:5" ht="12.75" customHeight="1">
      <c r="A104" s="100"/>
      <c r="B104" s="130"/>
      <c r="C104" s="85" t="s">
        <v>37</v>
      </c>
      <c r="D104" s="85">
        <v>5</v>
      </c>
      <c r="E104" s="50" t="s">
        <v>165</v>
      </c>
    </row>
    <row r="105" spans="1:5" ht="12.75" customHeight="1">
      <c r="A105" s="100"/>
      <c r="B105" s="130"/>
      <c r="C105" s="51" t="s">
        <v>37</v>
      </c>
      <c r="D105" s="51">
        <v>6</v>
      </c>
      <c r="E105" s="50" t="s">
        <v>165</v>
      </c>
    </row>
    <row r="106" spans="1:5" ht="12.75" customHeight="1">
      <c r="A106" s="100"/>
      <c r="B106" s="130"/>
      <c r="C106" s="51" t="s">
        <v>38</v>
      </c>
      <c r="D106" s="51">
        <v>6</v>
      </c>
      <c r="E106" s="50" t="s">
        <v>165</v>
      </c>
    </row>
    <row r="107" spans="1:5" ht="12.75" customHeight="1">
      <c r="A107" s="100" t="s">
        <v>59</v>
      </c>
      <c r="B107" s="130" t="s">
        <v>35</v>
      </c>
      <c r="C107" s="51" t="s">
        <v>36</v>
      </c>
      <c r="D107" s="51">
        <v>8</v>
      </c>
      <c r="E107" s="50" t="s">
        <v>165</v>
      </c>
    </row>
    <row r="108" spans="1:5" ht="12.75" customHeight="1">
      <c r="A108" s="100"/>
      <c r="B108" s="130"/>
      <c r="C108" s="51" t="s">
        <v>37</v>
      </c>
      <c r="D108" s="51">
        <v>6</v>
      </c>
      <c r="E108" s="50" t="s">
        <v>165</v>
      </c>
    </row>
    <row r="109" spans="1:5" ht="12.75" customHeight="1">
      <c r="A109" s="100"/>
      <c r="B109" s="130"/>
      <c r="C109" s="51" t="s">
        <v>38</v>
      </c>
      <c r="D109" s="51">
        <v>6</v>
      </c>
      <c r="E109" s="50" t="s">
        <v>165</v>
      </c>
    </row>
    <row r="110" spans="1:5" ht="12.75" customHeight="1">
      <c r="A110" s="100"/>
      <c r="B110" s="130"/>
      <c r="C110" s="51" t="s">
        <v>39</v>
      </c>
      <c r="D110" s="51">
        <v>7</v>
      </c>
      <c r="E110" s="50" t="s">
        <v>165</v>
      </c>
    </row>
    <row r="111" spans="1:5" ht="12.75" customHeight="1">
      <c r="A111" s="100"/>
      <c r="B111" s="130"/>
      <c r="C111" s="51" t="s">
        <v>40</v>
      </c>
      <c r="D111" s="51">
        <v>1</v>
      </c>
      <c r="E111" s="50" t="s">
        <v>165</v>
      </c>
    </row>
    <row r="112" spans="1:5" ht="12.75" customHeight="1">
      <c r="A112" s="100"/>
      <c r="B112" s="130"/>
      <c r="C112" s="51" t="s">
        <v>41</v>
      </c>
      <c r="D112" s="51">
        <v>1</v>
      </c>
      <c r="E112" s="50" t="s">
        <v>165</v>
      </c>
    </row>
    <row r="113" spans="1:5" ht="12.75" customHeight="1">
      <c r="A113" s="100"/>
      <c r="B113" s="130"/>
      <c r="C113" s="51" t="s">
        <v>42</v>
      </c>
      <c r="D113" s="51">
        <v>1</v>
      </c>
      <c r="E113" s="50" t="s">
        <v>165</v>
      </c>
    </row>
    <row r="114" spans="1:5" ht="12.75" customHeight="1">
      <c r="A114" s="100" t="s">
        <v>60</v>
      </c>
      <c r="B114" s="130" t="s">
        <v>61</v>
      </c>
      <c r="C114" s="51" t="s">
        <v>40</v>
      </c>
      <c r="D114" s="51">
        <v>6</v>
      </c>
      <c r="E114" s="50" t="s">
        <v>165</v>
      </c>
    </row>
    <row r="115" spans="1:5" ht="12.75" customHeight="1">
      <c r="A115" s="100"/>
      <c r="B115" s="130"/>
      <c r="C115" s="51" t="s">
        <v>41</v>
      </c>
      <c r="D115" s="51">
        <v>6</v>
      </c>
      <c r="E115" s="50" t="s">
        <v>165</v>
      </c>
    </row>
    <row r="116" spans="1:5" ht="12.75" customHeight="1">
      <c r="A116" s="100"/>
      <c r="B116" s="130"/>
      <c r="C116" s="51" t="s">
        <v>42</v>
      </c>
      <c r="D116" s="51">
        <v>6</v>
      </c>
      <c r="E116" s="50" t="s">
        <v>165</v>
      </c>
    </row>
    <row r="117" spans="1:5" ht="12.75" customHeight="1">
      <c r="A117" s="113" t="s">
        <v>62</v>
      </c>
      <c r="B117" s="116" t="s">
        <v>61</v>
      </c>
      <c r="C117" s="75" t="s">
        <v>36</v>
      </c>
      <c r="D117" s="75">
        <v>1</v>
      </c>
      <c r="E117" s="50" t="s">
        <v>165</v>
      </c>
    </row>
    <row r="118" spans="1:5" ht="12.75" customHeight="1">
      <c r="A118" s="120"/>
      <c r="B118" s="137"/>
      <c r="C118" s="58" t="s">
        <v>36</v>
      </c>
      <c r="D118" s="58">
        <v>10</v>
      </c>
      <c r="E118" s="50" t="s">
        <v>165</v>
      </c>
    </row>
    <row r="119" spans="1:5" ht="12.75" customHeight="1">
      <c r="A119" s="100" t="s">
        <v>63</v>
      </c>
      <c r="B119" s="130" t="s">
        <v>61</v>
      </c>
      <c r="C119" s="51" t="s">
        <v>40</v>
      </c>
      <c r="D119" s="51">
        <v>6</v>
      </c>
      <c r="E119" s="50" t="s">
        <v>165</v>
      </c>
    </row>
    <row r="120" spans="1:5" ht="12.75" customHeight="1">
      <c r="A120" s="100"/>
      <c r="B120" s="130"/>
      <c r="C120" s="51" t="s">
        <v>41</v>
      </c>
      <c r="D120" s="51">
        <v>6</v>
      </c>
      <c r="E120" s="50" t="s">
        <v>165</v>
      </c>
    </row>
    <row r="121" spans="1:5" ht="12.75" customHeight="1">
      <c r="A121" s="100"/>
      <c r="B121" s="130"/>
      <c r="C121" s="51" t="s">
        <v>42</v>
      </c>
      <c r="D121" s="51">
        <v>6</v>
      </c>
      <c r="E121" s="50" t="s">
        <v>165</v>
      </c>
    </row>
    <row r="122" spans="1:5" ht="12.75" customHeight="1">
      <c r="A122" s="100" t="s">
        <v>64</v>
      </c>
      <c r="B122" s="130" t="s">
        <v>65</v>
      </c>
      <c r="C122" s="51" t="s">
        <v>66</v>
      </c>
      <c r="D122" s="51">
        <v>6</v>
      </c>
      <c r="E122" s="50" t="s">
        <v>165</v>
      </c>
    </row>
    <row r="123" spans="1:5" ht="12.75" customHeight="1">
      <c r="A123" s="100"/>
      <c r="B123" s="130"/>
      <c r="C123" s="82" t="s">
        <v>67</v>
      </c>
      <c r="D123" s="82">
        <v>5</v>
      </c>
      <c r="E123" s="50" t="s">
        <v>165</v>
      </c>
    </row>
    <row r="124" spans="1:5" ht="12.75" customHeight="1">
      <c r="A124" s="100"/>
      <c r="B124" s="130"/>
      <c r="C124" s="51" t="s">
        <v>67</v>
      </c>
      <c r="D124" s="51">
        <v>8</v>
      </c>
      <c r="E124" s="50" t="s">
        <v>165</v>
      </c>
    </row>
    <row r="125" spans="1:5" ht="12.75" customHeight="1">
      <c r="A125" s="100" t="s">
        <v>68</v>
      </c>
      <c r="B125" s="130" t="s">
        <v>61</v>
      </c>
      <c r="C125" s="65" t="s">
        <v>40</v>
      </c>
      <c r="D125" s="65">
        <v>1</v>
      </c>
      <c r="E125" s="77" t="s">
        <v>165</v>
      </c>
    </row>
    <row r="126" spans="1:5" ht="12.75" customHeight="1">
      <c r="A126" s="100"/>
      <c r="B126" s="130"/>
      <c r="C126" s="51" t="s">
        <v>40</v>
      </c>
      <c r="D126" s="51">
        <v>6</v>
      </c>
      <c r="E126" s="50" t="s">
        <v>165</v>
      </c>
    </row>
    <row r="127" spans="1:5" ht="12.75" customHeight="1">
      <c r="A127" s="100"/>
      <c r="B127" s="130"/>
      <c r="C127" s="82" t="s">
        <v>41</v>
      </c>
      <c r="D127" s="82">
        <v>1</v>
      </c>
      <c r="E127" s="50" t="s">
        <v>165</v>
      </c>
    </row>
    <row r="128" spans="1:5" ht="12.75" customHeight="1">
      <c r="A128" s="100"/>
      <c r="B128" s="130"/>
      <c r="C128" s="51" t="s">
        <v>41</v>
      </c>
      <c r="D128" s="51">
        <v>6</v>
      </c>
      <c r="E128" s="50" t="s">
        <v>165</v>
      </c>
    </row>
    <row r="129" spans="1:5" ht="12.75" customHeight="1">
      <c r="A129" s="100"/>
      <c r="B129" s="130"/>
      <c r="C129" s="51" t="s">
        <v>42</v>
      </c>
      <c r="D129" s="51">
        <v>10</v>
      </c>
      <c r="E129" s="50" t="s">
        <v>165</v>
      </c>
    </row>
    <row r="130" spans="1:5" ht="12.75" customHeight="1">
      <c r="A130" s="100" t="s">
        <v>69</v>
      </c>
      <c r="B130" s="130" t="s">
        <v>61</v>
      </c>
      <c r="C130" s="51" t="s">
        <v>40</v>
      </c>
      <c r="D130" s="51">
        <v>6</v>
      </c>
      <c r="E130" s="50" t="s">
        <v>165</v>
      </c>
    </row>
    <row r="131" spans="1:5" ht="12.75" customHeight="1">
      <c r="A131" s="100"/>
      <c r="B131" s="130"/>
      <c r="C131" s="83" t="s">
        <v>40</v>
      </c>
      <c r="D131" s="83">
        <v>9</v>
      </c>
      <c r="E131" s="50" t="s">
        <v>165</v>
      </c>
    </row>
    <row r="132" spans="1:5" ht="12.75" customHeight="1">
      <c r="A132" s="100"/>
      <c r="B132" s="130"/>
      <c r="C132" s="85" t="s">
        <v>41</v>
      </c>
      <c r="D132" s="85">
        <v>6</v>
      </c>
      <c r="E132" s="50" t="s">
        <v>165</v>
      </c>
    </row>
    <row r="133" spans="1:5" ht="12.75" customHeight="1">
      <c r="A133" s="100"/>
      <c r="B133" s="130"/>
      <c r="C133" s="51" t="s">
        <v>41</v>
      </c>
      <c r="D133" s="51">
        <v>9</v>
      </c>
      <c r="E133" s="50" t="s">
        <v>165</v>
      </c>
    </row>
    <row r="134" spans="1:5" ht="12.75" customHeight="1">
      <c r="A134" s="100"/>
      <c r="B134" s="130"/>
      <c r="C134" s="85" t="s">
        <v>42</v>
      </c>
      <c r="D134" s="85">
        <v>6</v>
      </c>
      <c r="E134" s="50" t="s">
        <v>165</v>
      </c>
    </row>
    <row r="135" spans="1:5" ht="12.75" customHeight="1">
      <c r="A135" s="100"/>
      <c r="B135" s="130"/>
      <c r="C135" s="51" t="s">
        <v>42</v>
      </c>
      <c r="D135" s="51">
        <v>9</v>
      </c>
      <c r="E135" s="50" t="s">
        <v>165</v>
      </c>
    </row>
    <row r="136" spans="1:5" ht="12.75" customHeight="1">
      <c r="A136" s="113" t="s">
        <v>70</v>
      </c>
      <c r="B136" s="116" t="s">
        <v>65</v>
      </c>
      <c r="C136" s="51" t="s">
        <v>66</v>
      </c>
      <c r="D136" s="51">
        <v>6</v>
      </c>
      <c r="E136" s="50" t="s">
        <v>165</v>
      </c>
    </row>
    <row r="137" spans="1:5" ht="12.75" customHeight="1">
      <c r="A137" s="119"/>
      <c r="B137" s="117"/>
      <c r="C137" s="85" t="s">
        <v>66</v>
      </c>
      <c r="D137" s="85">
        <v>9</v>
      </c>
      <c r="E137" s="50" t="s">
        <v>165</v>
      </c>
    </row>
    <row r="138" spans="1:5" ht="12.75" customHeight="1">
      <c r="A138" s="119"/>
      <c r="B138" s="117"/>
      <c r="C138" s="83" t="s">
        <v>67</v>
      </c>
      <c r="D138" s="83">
        <v>5</v>
      </c>
      <c r="E138" s="50" t="s">
        <v>165</v>
      </c>
    </row>
    <row r="139" spans="1:5" ht="12.75" customHeight="1">
      <c r="A139" s="119"/>
      <c r="B139" s="117"/>
      <c r="C139" s="51" t="s">
        <v>67</v>
      </c>
      <c r="D139" s="51">
        <v>8</v>
      </c>
      <c r="E139" s="50" t="s">
        <v>165</v>
      </c>
    </row>
    <row r="140" spans="1:5" ht="12.75" customHeight="1">
      <c r="A140" s="120"/>
      <c r="B140" s="137"/>
      <c r="C140" s="83" t="s">
        <v>40</v>
      </c>
      <c r="D140" s="83">
        <v>1</v>
      </c>
      <c r="E140" s="50" t="s">
        <v>165</v>
      </c>
    </row>
    <row r="141" spans="1:5" ht="12.75" customHeight="1">
      <c r="A141" s="100" t="s">
        <v>71</v>
      </c>
      <c r="B141" s="130" t="s">
        <v>61</v>
      </c>
      <c r="C141" s="51" t="s">
        <v>40</v>
      </c>
      <c r="D141" s="51">
        <v>4</v>
      </c>
      <c r="E141" s="50" t="s">
        <v>165</v>
      </c>
    </row>
    <row r="142" spans="1:5" ht="12.75" customHeight="1">
      <c r="A142" s="100"/>
      <c r="B142" s="130"/>
      <c r="C142" s="75" t="s">
        <v>40</v>
      </c>
      <c r="D142" s="75">
        <v>6</v>
      </c>
      <c r="E142" s="50" t="s">
        <v>165</v>
      </c>
    </row>
    <row r="143" spans="1:5" ht="12.75" customHeight="1">
      <c r="A143" s="100"/>
      <c r="B143" s="130"/>
      <c r="C143" s="51" t="s">
        <v>41</v>
      </c>
      <c r="D143" s="51">
        <v>1</v>
      </c>
      <c r="E143" s="50" t="s">
        <v>165</v>
      </c>
    </row>
    <row r="144" spans="1:5" ht="12.75" customHeight="1">
      <c r="A144" s="100"/>
      <c r="B144" s="130"/>
      <c r="C144" s="83" t="s">
        <v>42</v>
      </c>
      <c r="D144" s="83">
        <v>1</v>
      </c>
      <c r="E144" s="50" t="s">
        <v>165</v>
      </c>
    </row>
    <row r="145" spans="1:5" ht="12.75" customHeight="1">
      <c r="A145" s="100"/>
      <c r="B145" s="130"/>
      <c r="C145" s="51" t="s">
        <v>42</v>
      </c>
      <c r="D145" s="51">
        <v>4</v>
      </c>
      <c r="E145" s="50" t="s">
        <v>165</v>
      </c>
    </row>
    <row r="146" spans="1:5" ht="12.75" customHeight="1">
      <c r="A146" s="113" t="s">
        <v>72</v>
      </c>
      <c r="B146" s="116" t="s">
        <v>190</v>
      </c>
      <c r="C146" s="64" t="s">
        <v>66</v>
      </c>
      <c r="D146" s="64">
        <v>6</v>
      </c>
      <c r="E146" s="50" t="s">
        <v>165</v>
      </c>
    </row>
    <row r="147" spans="1:5" ht="12.75" customHeight="1">
      <c r="A147" s="119"/>
      <c r="B147" s="117"/>
      <c r="C147" s="85" t="s">
        <v>66</v>
      </c>
      <c r="D147" s="85">
        <v>8</v>
      </c>
      <c r="E147" s="50" t="s">
        <v>165</v>
      </c>
    </row>
    <row r="148" spans="1:5" ht="12.75" customHeight="1">
      <c r="A148" s="119"/>
      <c r="B148" s="117"/>
      <c r="C148" s="51" t="s">
        <v>66</v>
      </c>
      <c r="D148" s="51">
        <v>9</v>
      </c>
      <c r="E148" s="50" t="s">
        <v>165</v>
      </c>
    </row>
    <row r="149" spans="1:5" ht="12.75" customHeight="1">
      <c r="A149" s="120"/>
      <c r="B149" s="137"/>
      <c r="C149" s="51" t="s">
        <v>67</v>
      </c>
      <c r="D149" s="51">
        <v>6</v>
      </c>
      <c r="E149" s="50" t="s">
        <v>165</v>
      </c>
    </row>
    <row r="150" spans="1:5" ht="13.5" customHeight="1">
      <c r="A150" s="100" t="s">
        <v>74</v>
      </c>
      <c r="B150" s="130" t="s">
        <v>61</v>
      </c>
      <c r="C150" s="51" t="s">
        <v>40</v>
      </c>
      <c r="D150" s="51">
        <v>1</v>
      </c>
      <c r="E150" s="50" t="s">
        <v>165</v>
      </c>
    </row>
    <row r="151" spans="1:5" ht="12.75" customHeight="1">
      <c r="A151" s="100"/>
      <c r="B151" s="130"/>
      <c r="C151" s="51" t="s">
        <v>41</v>
      </c>
      <c r="D151" s="51">
        <v>1</v>
      </c>
      <c r="E151" s="50" t="s">
        <v>165</v>
      </c>
    </row>
    <row r="152" spans="1:5" ht="12.75" customHeight="1">
      <c r="A152" s="100"/>
      <c r="B152" s="130"/>
      <c r="C152" s="51" t="s">
        <v>41</v>
      </c>
      <c r="D152" s="51">
        <v>9</v>
      </c>
      <c r="E152" s="50" t="s">
        <v>165</v>
      </c>
    </row>
    <row r="153" spans="1:5" ht="12.75" customHeight="1">
      <c r="A153" s="100"/>
      <c r="B153" s="130"/>
      <c r="C153" s="83" t="s">
        <v>42</v>
      </c>
      <c r="D153" s="83">
        <v>6</v>
      </c>
      <c r="E153" s="50" t="s">
        <v>165</v>
      </c>
    </row>
    <row r="154" spans="1:5" ht="12.75" customHeight="1">
      <c r="A154" s="100"/>
      <c r="B154" s="130"/>
      <c r="C154" s="51" t="s">
        <v>42</v>
      </c>
      <c r="D154" s="51">
        <v>9</v>
      </c>
      <c r="E154" s="50" t="s">
        <v>165</v>
      </c>
    </row>
    <row r="155" spans="1:5" ht="12.75" customHeight="1">
      <c r="A155" s="113" t="s">
        <v>171</v>
      </c>
      <c r="B155" s="116" t="s">
        <v>61</v>
      </c>
      <c r="C155" s="51" t="s">
        <v>40</v>
      </c>
      <c r="D155" s="51">
        <v>6</v>
      </c>
      <c r="E155" s="50" t="s">
        <v>165</v>
      </c>
    </row>
    <row r="156" spans="1:5" ht="12.75" customHeight="1">
      <c r="A156" s="119"/>
      <c r="B156" s="117"/>
      <c r="C156" s="51" t="s">
        <v>41</v>
      </c>
      <c r="D156" s="51">
        <v>6</v>
      </c>
      <c r="E156" s="50" t="s">
        <v>165</v>
      </c>
    </row>
    <row r="157" spans="1:5" ht="12.75" customHeight="1">
      <c r="A157" s="119"/>
      <c r="B157" s="117"/>
      <c r="C157" s="51" t="s">
        <v>42</v>
      </c>
      <c r="D157" s="51">
        <v>6</v>
      </c>
      <c r="E157" s="50" t="s">
        <v>165</v>
      </c>
    </row>
    <row r="158" spans="1:5" ht="12.75" customHeight="1">
      <c r="A158" s="120"/>
      <c r="B158" s="137"/>
      <c r="C158" s="83" t="s">
        <v>41</v>
      </c>
      <c r="D158" s="83">
        <v>6</v>
      </c>
      <c r="E158" s="50" t="s">
        <v>165</v>
      </c>
    </row>
    <row r="159" spans="1:5" ht="12.75" customHeight="1">
      <c r="A159" s="100" t="s">
        <v>75</v>
      </c>
      <c r="B159" s="130" t="s">
        <v>61</v>
      </c>
      <c r="C159" s="51" t="s">
        <v>41</v>
      </c>
      <c r="D159" s="51">
        <v>9</v>
      </c>
      <c r="E159" s="50" t="s">
        <v>165</v>
      </c>
    </row>
    <row r="160" spans="1:5" ht="12.75" customHeight="1">
      <c r="A160" s="100"/>
      <c r="B160" s="130"/>
      <c r="C160" s="83" t="s">
        <v>42</v>
      </c>
      <c r="D160" s="83">
        <v>6</v>
      </c>
      <c r="E160" s="50" t="s">
        <v>165</v>
      </c>
    </row>
    <row r="161" spans="1:5" ht="12.75" customHeight="1">
      <c r="A161" s="100"/>
      <c r="B161" s="130"/>
      <c r="C161" s="51" t="s">
        <v>42</v>
      </c>
      <c r="D161" s="51">
        <v>9</v>
      </c>
      <c r="E161" s="50" t="s">
        <v>165</v>
      </c>
    </row>
    <row r="162" spans="1:5" ht="12.75" customHeight="1">
      <c r="A162" s="100"/>
      <c r="B162" s="116" t="s">
        <v>65</v>
      </c>
      <c r="C162" s="85" t="s">
        <v>66</v>
      </c>
      <c r="D162" s="85">
        <v>6</v>
      </c>
      <c r="E162" s="50" t="s">
        <v>165</v>
      </c>
    </row>
    <row r="163" spans="1:5" ht="12.75" customHeight="1">
      <c r="A163" s="100"/>
      <c r="B163" s="137"/>
      <c r="C163" s="51" t="s">
        <v>66</v>
      </c>
      <c r="D163" s="51">
        <v>9</v>
      </c>
      <c r="E163" s="50" t="s">
        <v>165</v>
      </c>
    </row>
    <row r="164" spans="1:5" ht="12.75" customHeight="1">
      <c r="A164" s="100" t="s">
        <v>76</v>
      </c>
      <c r="B164" s="130" t="s">
        <v>61</v>
      </c>
      <c r="C164" s="51" t="s">
        <v>40</v>
      </c>
      <c r="D164" s="51">
        <v>1</v>
      </c>
      <c r="E164" s="50" t="s">
        <v>165</v>
      </c>
    </row>
    <row r="165" spans="1:5" ht="12.75" customHeight="1">
      <c r="A165" s="100"/>
      <c r="B165" s="130"/>
      <c r="C165" s="83" t="s">
        <v>40</v>
      </c>
      <c r="D165" s="83">
        <v>4</v>
      </c>
      <c r="E165" s="50" t="s">
        <v>165</v>
      </c>
    </row>
    <row r="166" spans="1:5" ht="12.75" customHeight="1">
      <c r="A166" s="100"/>
      <c r="B166" s="130"/>
      <c r="C166" s="83" t="s">
        <v>40</v>
      </c>
      <c r="D166" s="83">
        <v>6</v>
      </c>
      <c r="E166" s="50" t="s">
        <v>165</v>
      </c>
    </row>
    <row r="167" spans="1:5" ht="12.75" customHeight="1">
      <c r="A167" s="100"/>
      <c r="B167" s="130"/>
      <c r="C167" s="51" t="s">
        <v>40</v>
      </c>
      <c r="D167" s="51">
        <v>9</v>
      </c>
      <c r="E167" s="50" t="s">
        <v>165</v>
      </c>
    </row>
    <row r="168" spans="1:5" ht="12.75" customHeight="1">
      <c r="A168" s="100"/>
      <c r="B168" s="130"/>
      <c r="C168" s="51" t="s">
        <v>41</v>
      </c>
      <c r="D168" s="51">
        <v>1</v>
      </c>
      <c r="E168" s="50" t="s">
        <v>165</v>
      </c>
    </row>
    <row r="169" spans="1:5" ht="12.75" customHeight="1">
      <c r="A169" s="100"/>
      <c r="B169" s="130"/>
      <c r="C169" s="85" t="s">
        <v>42</v>
      </c>
      <c r="D169" s="85">
        <v>1</v>
      </c>
      <c r="E169" s="50" t="s">
        <v>165</v>
      </c>
    </row>
    <row r="170" spans="1:5" ht="12.75" customHeight="1">
      <c r="A170" s="100"/>
      <c r="B170" s="130"/>
      <c r="C170" s="51" t="s">
        <v>42</v>
      </c>
      <c r="D170" s="51">
        <v>4</v>
      </c>
      <c r="E170" s="50" t="s">
        <v>165</v>
      </c>
    </row>
    <row r="171" spans="1:5" ht="12.75" customHeight="1">
      <c r="A171" s="100" t="s">
        <v>77</v>
      </c>
      <c r="B171" s="130" t="s">
        <v>73</v>
      </c>
      <c r="C171" s="51" t="s">
        <v>66</v>
      </c>
      <c r="D171" s="51">
        <v>8</v>
      </c>
      <c r="E171" s="50" t="s">
        <v>165</v>
      </c>
    </row>
    <row r="172" spans="1:5" ht="12.75" customHeight="1">
      <c r="A172" s="100"/>
      <c r="B172" s="130"/>
      <c r="C172" s="85" t="s">
        <v>67</v>
      </c>
      <c r="D172" s="85">
        <v>5</v>
      </c>
      <c r="E172" s="50" t="s">
        <v>165</v>
      </c>
    </row>
    <row r="173" spans="1:5" ht="12.75" customHeight="1">
      <c r="A173" s="100"/>
      <c r="B173" s="130"/>
      <c r="C173" s="83" t="s">
        <v>67</v>
      </c>
      <c r="D173" s="83">
        <v>6</v>
      </c>
      <c r="E173" s="50" t="s">
        <v>165</v>
      </c>
    </row>
    <row r="174" spans="1:5" ht="12.75" customHeight="1">
      <c r="A174" s="100"/>
      <c r="B174" s="130"/>
      <c r="C174" s="51" t="s">
        <v>67</v>
      </c>
      <c r="D174" s="51">
        <v>9</v>
      </c>
      <c r="E174" s="50" t="s">
        <v>165</v>
      </c>
    </row>
    <row r="175" spans="1:5" ht="12.75" customHeight="1">
      <c r="A175" s="113" t="s">
        <v>78</v>
      </c>
      <c r="B175" s="116" t="s">
        <v>61</v>
      </c>
      <c r="C175" s="83" t="s">
        <v>39</v>
      </c>
      <c r="D175" s="83">
        <v>6</v>
      </c>
      <c r="E175" s="50" t="s">
        <v>165</v>
      </c>
    </row>
    <row r="176" spans="1:5" ht="12.75" customHeight="1">
      <c r="A176" s="119"/>
      <c r="B176" s="117"/>
      <c r="C176" s="51" t="s">
        <v>39</v>
      </c>
      <c r="D176" s="51">
        <v>9</v>
      </c>
      <c r="E176" s="50" t="s">
        <v>165</v>
      </c>
    </row>
    <row r="177" spans="1:5" ht="12.75" customHeight="1">
      <c r="A177" s="119"/>
      <c r="B177" s="117"/>
      <c r="C177" s="51" t="s">
        <v>40</v>
      </c>
      <c r="D177" s="51">
        <v>6</v>
      </c>
      <c r="E177" s="50" t="s">
        <v>165</v>
      </c>
    </row>
    <row r="178" spans="1:5" ht="12.75" customHeight="1">
      <c r="A178" s="120"/>
      <c r="B178" s="137"/>
      <c r="C178" s="51" t="s">
        <v>41</v>
      </c>
      <c r="D178" s="51">
        <v>6</v>
      </c>
      <c r="E178" s="50" t="s">
        <v>165</v>
      </c>
    </row>
    <row r="179" spans="1:5" ht="30" customHeight="1">
      <c r="A179" s="100" t="s">
        <v>79</v>
      </c>
      <c r="B179" s="56" t="s">
        <v>61</v>
      </c>
      <c r="C179" s="51" t="s">
        <v>42</v>
      </c>
      <c r="D179" s="51">
        <v>6</v>
      </c>
      <c r="E179" s="50" t="s">
        <v>165</v>
      </c>
    </row>
    <row r="180" spans="1:5" ht="12.75" customHeight="1">
      <c r="A180" s="100"/>
      <c r="B180" s="116" t="s">
        <v>65</v>
      </c>
      <c r="C180" s="85" t="s">
        <v>66</v>
      </c>
      <c r="D180" s="85">
        <v>6</v>
      </c>
      <c r="E180" s="50" t="s">
        <v>165</v>
      </c>
    </row>
    <row r="181" spans="1:5" ht="12.75" customHeight="1">
      <c r="A181" s="100"/>
      <c r="B181" s="137"/>
      <c r="C181" s="51" t="s">
        <v>66</v>
      </c>
      <c r="D181" s="51">
        <v>9</v>
      </c>
      <c r="E181" s="50" t="s">
        <v>165</v>
      </c>
    </row>
    <row r="182" spans="1:5" ht="12.75" customHeight="1">
      <c r="A182" s="113" t="s">
        <v>172</v>
      </c>
      <c r="B182" s="116" t="s">
        <v>61</v>
      </c>
      <c r="C182" s="51" t="s">
        <v>41</v>
      </c>
      <c r="D182" s="51">
        <v>6</v>
      </c>
      <c r="E182" s="50" t="s">
        <v>165</v>
      </c>
    </row>
    <row r="183" spans="1:5" ht="12.75" customHeight="1">
      <c r="A183" s="114"/>
      <c r="B183" s="136"/>
      <c r="C183" s="51" t="s">
        <v>42</v>
      </c>
      <c r="D183" s="51">
        <v>6</v>
      </c>
      <c r="E183" s="50" t="s">
        <v>165</v>
      </c>
    </row>
    <row r="184" spans="1:5" ht="12.75" customHeight="1">
      <c r="A184" s="115"/>
      <c r="B184" s="51" t="s">
        <v>65</v>
      </c>
      <c r="C184" s="51" t="s">
        <v>66</v>
      </c>
      <c r="D184" s="51">
        <v>6</v>
      </c>
      <c r="E184" s="50" t="s">
        <v>165</v>
      </c>
    </row>
    <row r="185" spans="1:5" ht="12.75" customHeight="1">
      <c r="A185" s="100" t="s">
        <v>80</v>
      </c>
      <c r="B185" s="130" t="s">
        <v>61</v>
      </c>
      <c r="C185" s="51" t="s">
        <v>40</v>
      </c>
      <c r="D185" s="51">
        <v>1</v>
      </c>
      <c r="E185" s="50" t="s">
        <v>165</v>
      </c>
    </row>
    <row r="186" spans="1:5" ht="12.75" customHeight="1">
      <c r="A186" s="100"/>
      <c r="B186" s="130"/>
      <c r="C186" s="85" t="s">
        <v>40</v>
      </c>
      <c r="D186" s="85">
        <v>4</v>
      </c>
      <c r="E186" s="50" t="s">
        <v>165</v>
      </c>
    </row>
    <row r="187" spans="1:5" ht="12.75" customHeight="1">
      <c r="A187" s="100"/>
      <c r="B187" s="130"/>
      <c r="C187" s="85" t="s">
        <v>41</v>
      </c>
      <c r="D187" s="85">
        <v>1</v>
      </c>
      <c r="E187" s="50" t="s">
        <v>165</v>
      </c>
    </row>
    <row r="188" spans="1:5" ht="12.75" customHeight="1">
      <c r="A188" s="100"/>
      <c r="B188" s="130"/>
      <c r="C188" s="51" t="s">
        <v>41</v>
      </c>
      <c r="D188" s="51">
        <v>4</v>
      </c>
      <c r="E188" s="50" t="s">
        <v>165</v>
      </c>
    </row>
    <row r="189" spans="1:5" ht="12.75" customHeight="1">
      <c r="A189" s="100"/>
      <c r="B189" s="130"/>
      <c r="C189" s="85" t="s">
        <v>42</v>
      </c>
      <c r="D189" s="85">
        <v>6</v>
      </c>
      <c r="E189" s="50" t="s">
        <v>165</v>
      </c>
    </row>
    <row r="190" spans="1:5" ht="12.75" customHeight="1">
      <c r="A190" s="100"/>
      <c r="B190" s="130"/>
      <c r="C190" s="51" t="s">
        <v>42</v>
      </c>
      <c r="D190" s="51">
        <v>9</v>
      </c>
      <c r="E190" s="50" t="s">
        <v>165</v>
      </c>
    </row>
    <row r="191" spans="1:5" ht="12.75" customHeight="1">
      <c r="A191" s="113" t="s">
        <v>173</v>
      </c>
      <c r="B191" s="130" t="s">
        <v>61</v>
      </c>
      <c r="C191" s="51" t="s">
        <v>40</v>
      </c>
      <c r="D191" s="51">
        <v>1</v>
      </c>
      <c r="E191" s="50" t="s">
        <v>165</v>
      </c>
    </row>
    <row r="192" spans="1:5" ht="12.75" customHeight="1">
      <c r="A192" s="114"/>
      <c r="B192" s="130"/>
      <c r="C192" s="51" t="s">
        <v>41</v>
      </c>
      <c r="D192" s="51">
        <v>1</v>
      </c>
      <c r="E192" s="50" t="s">
        <v>165</v>
      </c>
    </row>
    <row r="193" spans="1:5" ht="12.75" customHeight="1">
      <c r="A193" s="115"/>
      <c r="B193" s="130"/>
      <c r="C193" s="51" t="s">
        <v>42</v>
      </c>
      <c r="D193" s="51">
        <v>1</v>
      </c>
      <c r="E193" s="50" t="s">
        <v>165</v>
      </c>
    </row>
    <row r="194" spans="1:5" ht="12.75" customHeight="1">
      <c r="A194" s="113" t="s">
        <v>174</v>
      </c>
      <c r="B194" s="130" t="s">
        <v>61</v>
      </c>
      <c r="C194" s="51" t="s">
        <v>40</v>
      </c>
      <c r="D194" s="51">
        <v>6</v>
      </c>
      <c r="E194" s="50" t="s">
        <v>165</v>
      </c>
    </row>
    <row r="195" spans="1:5" ht="12.75" customHeight="1">
      <c r="A195" s="119"/>
      <c r="B195" s="130"/>
      <c r="C195" s="51" t="s">
        <v>41</v>
      </c>
      <c r="D195" s="51">
        <v>6</v>
      </c>
      <c r="E195" s="50" t="s">
        <v>165</v>
      </c>
    </row>
    <row r="196" spans="1:5" ht="12.75" customHeight="1">
      <c r="A196" s="120"/>
      <c r="B196" s="130"/>
      <c r="C196" s="51" t="s">
        <v>42</v>
      </c>
      <c r="D196" s="51">
        <v>6</v>
      </c>
      <c r="E196" s="50" t="s">
        <v>165</v>
      </c>
    </row>
    <row r="197" spans="1:5" ht="12.75" customHeight="1">
      <c r="A197" s="113" t="s">
        <v>175</v>
      </c>
      <c r="B197" s="130" t="s">
        <v>61</v>
      </c>
      <c r="C197" s="51" t="s">
        <v>38</v>
      </c>
      <c r="D197" s="51">
        <v>6</v>
      </c>
      <c r="E197" s="50" t="s">
        <v>165</v>
      </c>
    </row>
    <row r="198" spans="1:5" ht="12.75" customHeight="1">
      <c r="A198" s="120"/>
      <c r="B198" s="130"/>
      <c r="C198" s="51" t="s">
        <v>39</v>
      </c>
      <c r="D198" s="51">
        <v>6</v>
      </c>
      <c r="E198" s="50" t="s">
        <v>165</v>
      </c>
    </row>
    <row r="199" spans="1:5" ht="12.75" customHeight="1">
      <c r="A199" s="100" t="s">
        <v>81</v>
      </c>
      <c r="B199" s="116" t="s">
        <v>61</v>
      </c>
      <c r="C199" s="51" t="s">
        <v>39</v>
      </c>
      <c r="D199" s="51">
        <v>6</v>
      </c>
      <c r="E199" s="50" t="s">
        <v>165</v>
      </c>
    </row>
    <row r="200" spans="1:5" ht="12.75" customHeight="1">
      <c r="A200" s="100"/>
      <c r="B200" s="131"/>
      <c r="C200" s="51" t="s">
        <v>40</v>
      </c>
      <c r="D200" s="51">
        <v>6</v>
      </c>
      <c r="E200" s="50" t="s">
        <v>165</v>
      </c>
    </row>
    <row r="201" spans="1:5" ht="12.75" customHeight="1">
      <c r="A201" s="100"/>
      <c r="B201" s="131"/>
      <c r="C201" s="96" t="s">
        <v>41</v>
      </c>
      <c r="D201" s="96">
        <v>6</v>
      </c>
      <c r="E201" s="50" t="s">
        <v>165</v>
      </c>
    </row>
    <row r="202" spans="1:5" ht="12.75" customHeight="1">
      <c r="A202" s="100"/>
      <c r="B202" s="118"/>
      <c r="C202" s="51" t="s">
        <v>41</v>
      </c>
      <c r="D202" s="51">
        <v>10</v>
      </c>
      <c r="E202" s="50" t="s">
        <v>165</v>
      </c>
    </row>
    <row r="203" spans="1:5" ht="24.75" customHeight="1">
      <c r="A203" s="113" t="s">
        <v>176</v>
      </c>
      <c r="B203" s="51" t="s">
        <v>61</v>
      </c>
      <c r="C203" s="51" t="s">
        <v>42</v>
      </c>
      <c r="D203" s="51">
        <v>6</v>
      </c>
      <c r="E203" s="50" t="s">
        <v>165</v>
      </c>
    </row>
    <row r="204" spans="1:5" ht="12.75" customHeight="1">
      <c r="A204" s="115"/>
      <c r="B204" s="51" t="s">
        <v>65</v>
      </c>
      <c r="C204" s="51" t="s">
        <v>66</v>
      </c>
      <c r="D204" s="51">
        <v>6</v>
      </c>
      <c r="E204" s="50" t="s">
        <v>165</v>
      </c>
    </row>
    <row r="205" spans="1:5" ht="12.75" customHeight="1">
      <c r="A205" s="100" t="s">
        <v>82</v>
      </c>
      <c r="B205" s="116" t="s">
        <v>61</v>
      </c>
      <c r="C205" s="51" t="s">
        <v>39</v>
      </c>
      <c r="D205" s="51">
        <v>6</v>
      </c>
      <c r="E205" s="50" t="s">
        <v>165</v>
      </c>
    </row>
    <row r="206" spans="1:5" ht="12.75" customHeight="1">
      <c r="A206" s="100"/>
      <c r="B206" s="117"/>
      <c r="C206" s="83" t="s">
        <v>40</v>
      </c>
      <c r="D206" s="83">
        <v>6</v>
      </c>
      <c r="E206" s="50" t="s">
        <v>165</v>
      </c>
    </row>
    <row r="207" spans="1:5" ht="12.75" customHeight="1">
      <c r="A207" s="100"/>
      <c r="B207" s="131"/>
      <c r="C207" s="51" t="s">
        <v>40</v>
      </c>
      <c r="D207" s="51">
        <v>9</v>
      </c>
      <c r="E207" s="50" t="s">
        <v>165</v>
      </c>
    </row>
    <row r="208" spans="1:5" ht="12.75" customHeight="1">
      <c r="A208" s="100"/>
      <c r="B208" s="118"/>
      <c r="C208" s="51" t="s">
        <v>41</v>
      </c>
      <c r="D208" s="51">
        <v>6</v>
      </c>
      <c r="E208" s="50" t="s">
        <v>165</v>
      </c>
    </row>
    <row r="209" spans="1:5" ht="27.75" customHeight="1">
      <c r="A209" s="100" t="s">
        <v>83</v>
      </c>
      <c r="B209" s="56" t="s">
        <v>61</v>
      </c>
      <c r="C209" s="51" t="s">
        <v>42</v>
      </c>
      <c r="D209" s="51">
        <v>6</v>
      </c>
      <c r="E209" s="50" t="s">
        <v>165</v>
      </c>
    </row>
    <row r="210" spans="1:5" ht="12.75" customHeight="1">
      <c r="A210" s="100"/>
      <c r="B210" s="51" t="s">
        <v>65</v>
      </c>
      <c r="C210" s="51" t="s">
        <v>66</v>
      </c>
      <c r="D210" s="51">
        <v>6</v>
      </c>
      <c r="E210" s="50" t="s">
        <v>165</v>
      </c>
    </row>
    <row r="211" spans="1:5" ht="12.75" customHeight="1">
      <c r="A211" s="100" t="s">
        <v>84</v>
      </c>
      <c r="B211" s="116" t="s">
        <v>65</v>
      </c>
      <c r="C211" s="51" t="s">
        <v>67</v>
      </c>
      <c r="D211" s="51">
        <v>5</v>
      </c>
      <c r="E211" s="50" t="s">
        <v>165</v>
      </c>
    </row>
    <row r="212" spans="1:5" ht="12.75" customHeight="1">
      <c r="A212" s="100"/>
      <c r="B212" s="117"/>
      <c r="C212" s="83" t="s">
        <v>67</v>
      </c>
      <c r="D212" s="83">
        <v>8</v>
      </c>
      <c r="E212" s="50" t="s">
        <v>165</v>
      </c>
    </row>
    <row r="213" spans="1:5" ht="12.75" customHeight="1">
      <c r="A213" s="100"/>
      <c r="B213" s="117"/>
      <c r="C213" s="85" t="s">
        <v>85</v>
      </c>
      <c r="D213" s="85">
        <v>5</v>
      </c>
      <c r="E213" s="50" t="s">
        <v>165</v>
      </c>
    </row>
    <row r="214" spans="1:5" ht="12.75" customHeight="1">
      <c r="A214" s="100"/>
      <c r="B214" s="118"/>
      <c r="C214" s="51" t="s">
        <v>85</v>
      </c>
      <c r="D214" s="51">
        <v>8</v>
      </c>
      <c r="E214" s="50" t="s">
        <v>165</v>
      </c>
    </row>
    <row r="215" spans="1:5" ht="12.75" customHeight="1">
      <c r="A215" s="100" t="s">
        <v>87</v>
      </c>
      <c r="B215" s="130" t="s">
        <v>61</v>
      </c>
      <c r="C215" s="51" t="s">
        <v>38</v>
      </c>
      <c r="D215" s="51">
        <v>6</v>
      </c>
      <c r="E215" s="50" t="s">
        <v>165</v>
      </c>
    </row>
    <row r="216" spans="1:5" ht="12.75" customHeight="1">
      <c r="A216" s="100"/>
      <c r="B216" s="130"/>
      <c r="C216" s="83" t="s">
        <v>39</v>
      </c>
      <c r="D216" s="83">
        <v>6</v>
      </c>
      <c r="E216" s="50" t="s">
        <v>165</v>
      </c>
    </row>
    <row r="217" spans="1:5" ht="12.75" customHeight="1">
      <c r="A217" s="100"/>
      <c r="B217" s="130"/>
      <c r="C217" s="51" t="s">
        <v>39</v>
      </c>
      <c r="D217" s="51">
        <v>9</v>
      </c>
      <c r="E217" s="50" t="s">
        <v>165</v>
      </c>
    </row>
    <row r="218" spans="1:5" ht="12.75" customHeight="1">
      <c r="A218" s="100"/>
      <c r="B218" s="130"/>
      <c r="C218" s="85" t="s">
        <v>40</v>
      </c>
      <c r="D218" s="85">
        <v>6</v>
      </c>
      <c r="E218" s="50" t="s">
        <v>165</v>
      </c>
    </row>
    <row r="219" spans="1:5" ht="12.75" customHeight="1">
      <c r="A219" s="100"/>
      <c r="B219" s="130"/>
      <c r="C219" s="51" t="s">
        <v>40</v>
      </c>
      <c r="D219" s="51">
        <v>9</v>
      </c>
      <c r="E219" s="50" t="s">
        <v>165</v>
      </c>
    </row>
    <row r="220" spans="1:5" ht="12.75" customHeight="1">
      <c r="A220" s="100"/>
      <c r="B220" s="130"/>
      <c r="C220" s="83" t="s">
        <v>41</v>
      </c>
      <c r="D220" s="83">
        <v>6</v>
      </c>
      <c r="E220" s="50" t="s">
        <v>165</v>
      </c>
    </row>
    <row r="221" spans="1:5" ht="12.75" customHeight="1">
      <c r="A221" s="100"/>
      <c r="B221" s="130"/>
      <c r="C221" s="96" t="s">
        <v>41</v>
      </c>
      <c r="D221" s="96">
        <v>9</v>
      </c>
      <c r="E221" s="50" t="s">
        <v>165</v>
      </c>
    </row>
    <row r="222" spans="1:5" ht="12.75" customHeight="1">
      <c r="A222" s="100"/>
      <c r="B222" s="130"/>
      <c r="C222" s="51" t="s">
        <v>41</v>
      </c>
      <c r="D222" s="51">
        <v>10</v>
      </c>
      <c r="E222" s="50" t="s">
        <v>165</v>
      </c>
    </row>
    <row r="223" spans="1:5">
      <c r="A223" s="113" t="s">
        <v>86</v>
      </c>
      <c r="B223" s="116" t="s">
        <v>61</v>
      </c>
      <c r="C223" s="83" t="s">
        <v>42</v>
      </c>
      <c r="D223" s="83">
        <v>6</v>
      </c>
      <c r="E223" s="50" t="s">
        <v>165</v>
      </c>
    </row>
    <row r="224" spans="1:5">
      <c r="A224" s="119"/>
      <c r="B224" s="137"/>
      <c r="C224" s="51" t="s">
        <v>42</v>
      </c>
      <c r="D224" s="51">
        <v>9</v>
      </c>
      <c r="E224" s="50" t="s">
        <v>165</v>
      </c>
    </row>
    <row r="225" spans="1:5">
      <c r="A225" s="119"/>
      <c r="B225" s="116" t="s">
        <v>65</v>
      </c>
      <c r="C225" s="85" t="s">
        <v>66</v>
      </c>
      <c r="D225" s="85">
        <v>6</v>
      </c>
      <c r="E225" s="50" t="s">
        <v>165</v>
      </c>
    </row>
    <row r="226" spans="1:5">
      <c r="A226" s="120"/>
      <c r="B226" s="137"/>
      <c r="C226" s="51" t="s">
        <v>66</v>
      </c>
      <c r="D226" s="51">
        <v>9</v>
      </c>
      <c r="E226" s="50" t="s">
        <v>165</v>
      </c>
    </row>
    <row r="227" spans="1:5" ht="12.75" customHeight="1">
      <c r="A227" s="113" t="s">
        <v>88</v>
      </c>
      <c r="B227" s="116" t="s">
        <v>61</v>
      </c>
      <c r="C227" s="83" t="s">
        <v>39</v>
      </c>
      <c r="D227" s="83">
        <v>6</v>
      </c>
      <c r="E227" s="50" t="s">
        <v>165</v>
      </c>
    </row>
    <row r="228" spans="1:5" ht="12.75" customHeight="1">
      <c r="A228" s="119"/>
      <c r="B228" s="117"/>
      <c r="C228" s="51" t="s">
        <v>39</v>
      </c>
      <c r="D228" s="51">
        <v>9</v>
      </c>
      <c r="E228" s="50" t="s">
        <v>165</v>
      </c>
    </row>
    <row r="229" spans="1:5" ht="12.75" customHeight="1">
      <c r="A229" s="119"/>
      <c r="B229" s="117"/>
      <c r="C229" s="51" t="s">
        <v>40</v>
      </c>
      <c r="D229" s="51">
        <v>6</v>
      </c>
      <c r="E229" s="50" t="s">
        <v>165</v>
      </c>
    </row>
    <row r="230" spans="1:5" ht="12.75" customHeight="1">
      <c r="A230" s="119"/>
      <c r="B230" s="117"/>
      <c r="C230" s="85" t="s">
        <v>41</v>
      </c>
      <c r="D230" s="85">
        <v>6</v>
      </c>
      <c r="E230" s="50" t="s">
        <v>165</v>
      </c>
    </row>
    <row r="231" spans="1:5" ht="12.75" customHeight="1">
      <c r="A231" s="120"/>
      <c r="B231" s="137"/>
      <c r="C231" s="51" t="s">
        <v>41</v>
      </c>
      <c r="D231" s="51">
        <v>9</v>
      </c>
      <c r="E231" s="50" t="s">
        <v>165</v>
      </c>
    </row>
    <row r="232" spans="1:5" ht="27.75" customHeight="1">
      <c r="A232" s="100" t="s">
        <v>89</v>
      </c>
      <c r="B232" s="56" t="s">
        <v>61</v>
      </c>
      <c r="C232" s="51" t="s">
        <v>42</v>
      </c>
      <c r="D232" s="51">
        <v>6</v>
      </c>
      <c r="E232" s="50" t="s">
        <v>165</v>
      </c>
    </row>
    <row r="233" spans="1:5" ht="12.75" customHeight="1">
      <c r="A233" s="100"/>
      <c r="B233" s="51" t="s">
        <v>65</v>
      </c>
      <c r="C233" s="51" t="s">
        <v>66</v>
      </c>
      <c r="D233" s="51">
        <v>6</v>
      </c>
      <c r="E233" s="50" t="s">
        <v>165</v>
      </c>
    </row>
    <row r="234" spans="1:5" ht="12.75" customHeight="1">
      <c r="A234" s="113" t="s">
        <v>90</v>
      </c>
      <c r="B234" s="116" t="s">
        <v>61</v>
      </c>
      <c r="C234" s="83" t="s">
        <v>40</v>
      </c>
      <c r="D234" s="83">
        <v>6</v>
      </c>
      <c r="E234" s="50" t="s">
        <v>165</v>
      </c>
    </row>
    <row r="235" spans="1:5" ht="12.75" customHeight="1">
      <c r="A235" s="119"/>
      <c r="B235" s="117"/>
      <c r="C235" s="51" t="s">
        <v>40</v>
      </c>
      <c r="D235" s="51">
        <v>9</v>
      </c>
      <c r="E235" s="50" t="s">
        <v>165</v>
      </c>
    </row>
    <row r="236" spans="1:5" ht="12.75" customHeight="1">
      <c r="A236" s="119"/>
      <c r="B236" s="117"/>
      <c r="C236" s="51" t="s">
        <v>41</v>
      </c>
      <c r="D236" s="51">
        <v>6</v>
      </c>
      <c r="E236" s="50" t="s">
        <v>165</v>
      </c>
    </row>
    <row r="237" spans="1:5" ht="12.75" customHeight="1">
      <c r="A237" s="119"/>
      <c r="B237" s="117"/>
      <c r="C237" s="85" t="s">
        <v>42</v>
      </c>
      <c r="D237" s="85">
        <v>6</v>
      </c>
      <c r="E237" s="50" t="s">
        <v>165</v>
      </c>
    </row>
    <row r="238" spans="1:5" ht="12.75" customHeight="1">
      <c r="A238" s="120"/>
      <c r="B238" s="137"/>
      <c r="C238" s="51" t="s">
        <v>42</v>
      </c>
      <c r="D238" s="51">
        <v>9</v>
      </c>
      <c r="E238" s="50" t="s">
        <v>165</v>
      </c>
    </row>
    <row r="239" spans="1:5" ht="12.75" customHeight="1">
      <c r="A239" s="100" t="s">
        <v>91</v>
      </c>
      <c r="B239" s="130" t="s">
        <v>65</v>
      </c>
      <c r="C239" s="51" t="s">
        <v>66</v>
      </c>
      <c r="D239" s="51">
        <v>6</v>
      </c>
      <c r="E239" s="50" t="s">
        <v>165</v>
      </c>
    </row>
    <row r="240" spans="1:5" ht="12.75" customHeight="1">
      <c r="A240" s="100"/>
      <c r="B240" s="130"/>
      <c r="C240" s="51" t="s">
        <v>67</v>
      </c>
      <c r="D240" s="51">
        <v>5</v>
      </c>
      <c r="E240" s="50" t="s">
        <v>165</v>
      </c>
    </row>
    <row r="241" spans="1:5" ht="12.75" customHeight="1">
      <c r="A241" s="100" t="s">
        <v>92</v>
      </c>
      <c r="B241" s="130" t="s">
        <v>73</v>
      </c>
      <c r="C241" s="51" t="s">
        <v>85</v>
      </c>
      <c r="D241" s="51">
        <v>6</v>
      </c>
      <c r="E241" s="50" t="s">
        <v>165</v>
      </c>
    </row>
    <row r="242" spans="1:5" ht="12.75" customHeight="1">
      <c r="A242" s="100"/>
      <c r="B242" s="130"/>
      <c r="C242" s="83" t="s">
        <v>85</v>
      </c>
      <c r="D242" s="83">
        <v>9</v>
      </c>
      <c r="E242" s="50" t="s">
        <v>165</v>
      </c>
    </row>
    <row r="243" spans="1:5" ht="12.75" customHeight="1">
      <c r="A243" s="100"/>
      <c r="B243" s="130"/>
      <c r="C243" s="85" t="s">
        <v>93</v>
      </c>
      <c r="D243" s="85">
        <v>8</v>
      </c>
      <c r="E243" s="50" t="s">
        <v>165</v>
      </c>
    </row>
    <row r="244" spans="1:5" ht="12.75" customHeight="1">
      <c r="A244" s="100"/>
      <c r="B244" s="130"/>
      <c r="C244" s="51" t="s">
        <v>93</v>
      </c>
      <c r="D244" s="51">
        <v>10</v>
      </c>
      <c r="E244" s="50" t="s">
        <v>165</v>
      </c>
    </row>
    <row r="245" spans="1:5" ht="12.75" customHeight="1">
      <c r="A245" s="100" t="s">
        <v>94</v>
      </c>
      <c r="B245" s="130" t="s">
        <v>61</v>
      </c>
      <c r="C245" s="51" t="s">
        <v>40</v>
      </c>
      <c r="D245" s="51">
        <v>6</v>
      </c>
      <c r="E245" s="50" t="s">
        <v>165</v>
      </c>
    </row>
    <row r="246" spans="1:5" ht="12.75" customHeight="1">
      <c r="A246" s="100"/>
      <c r="B246" s="130"/>
      <c r="C246" s="85" t="s">
        <v>41</v>
      </c>
      <c r="D246" s="85">
        <v>6</v>
      </c>
      <c r="E246" s="50" t="s">
        <v>165</v>
      </c>
    </row>
    <row r="247" spans="1:5" ht="12.75" customHeight="1">
      <c r="A247" s="100"/>
      <c r="B247" s="130"/>
      <c r="C247" s="51" t="s">
        <v>41</v>
      </c>
      <c r="D247" s="51">
        <v>9</v>
      </c>
      <c r="E247" s="50" t="s">
        <v>165</v>
      </c>
    </row>
    <row r="248" spans="1:5" ht="12.75" customHeight="1">
      <c r="A248" s="100"/>
      <c r="B248" s="130"/>
      <c r="C248" s="85" t="s">
        <v>42</v>
      </c>
      <c r="D248" s="85">
        <v>6</v>
      </c>
      <c r="E248" s="50" t="s">
        <v>165</v>
      </c>
    </row>
    <row r="249" spans="1:5" ht="12.75" customHeight="1">
      <c r="A249" s="100"/>
      <c r="B249" s="130"/>
      <c r="C249" s="51" t="s">
        <v>42</v>
      </c>
      <c r="D249" s="51">
        <v>9</v>
      </c>
      <c r="E249" s="50" t="s">
        <v>165</v>
      </c>
    </row>
    <row r="250" spans="1:5" ht="12.75" customHeight="1">
      <c r="A250" s="100" t="s">
        <v>95</v>
      </c>
      <c r="B250" s="130" t="s">
        <v>65</v>
      </c>
      <c r="C250" s="51" t="s">
        <v>66</v>
      </c>
      <c r="D250" s="51">
        <v>6</v>
      </c>
      <c r="E250" s="50" t="s">
        <v>165</v>
      </c>
    </row>
    <row r="251" spans="1:5" ht="12.75" customHeight="1">
      <c r="A251" s="100"/>
      <c r="B251" s="130"/>
      <c r="C251" s="85" t="s">
        <v>66</v>
      </c>
      <c r="D251" s="85">
        <v>9</v>
      </c>
      <c r="E251" s="50" t="s">
        <v>165</v>
      </c>
    </row>
    <row r="252" spans="1:5" ht="12.75" customHeight="1">
      <c r="A252" s="100"/>
      <c r="B252" s="130"/>
      <c r="C252" s="83" t="s">
        <v>67</v>
      </c>
      <c r="D252" s="83">
        <v>5</v>
      </c>
      <c r="E252" s="50" t="s">
        <v>165</v>
      </c>
    </row>
    <row r="253" spans="1:5" ht="12.75" customHeight="1">
      <c r="A253" s="100"/>
      <c r="B253" s="130"/>
      <c r="C253" s="51" t="s">
        <v>67</v>
      </c>
      <c r="D253" s="51">
        <v>8</v>
      </c>
      <c r="E253" s="50" t="s">
        <v>165</v>
      </c>
    </row>
    <row r="254" spans="1:5" ht="12.75" customHeight="1">
      <c r="A254" s="113" t="s">
        <v>96</v>
      </c>
      <c r="B254" s="116" t="s">
        <v>65</v>
      </c>
      <c r="C254" s="83" t="s">
        <v>85</v>
      </c>
      <c r="D254" s="83">
        <v>5</v>
      </c>
      <c r="E254" s="50" t="s">
        <v>165</v>
      </c>
    </row>
    <row r="255" spans="1:5" ht="12.75" customHeight="1">
      <c r="A255" s="120"/>
      <c r="B255" s="137"/>
      <c r="C255" s="51" t="s">
        <v>85</v>
      </c>
      <c r="D255" s="51">
        <v>8</v>
      </c>
      <c r="E255" s="50" t="s">
        <v>165</v>
      </c>
    </row>
    <row r="256" spans="1:5" ht="12.75" customHeight="1">
      <c r="A256" s="40" t="s">
        <v>97</v>
      </c>
      <c r="B256" s="51" t="s">
        <v>65</v>
      </c>
      <c r="C256" s="51" t="s">
        <v>85</v>
      </c>
      <c r="D256" s="51">
        <v>5</v>
      </c>
      <c r="E256" s="50" t="s">
        <v>165</v>
      </c>
    </row>
    <row r="257" spans="1:5" ht="28.5" customHeight="1">
      <c r="A257" s="40" t="s">
        <v>177</v>
      </c>
      <c r="B257" s="51" t="s">
        <v>65</v>
      </c>
      <c r="C257" s="51" t="s">
        <v>85</v>
      </c>
      <c r="D257" s="51">
        <v>5</v>
      </c>
      <c r="E257" s="50" t="s">
        <v>165</v>
      </c>
    </row>
    <row r="258" spans="1:5" ht="25.5">
      <c r="A258" s="40" t="s">
        <v>178</v>
      </c>
      <c r="B258" s="51" t="s">
        <v>65</v>
      </c>
      <c r="C258" s="51" t="s">
        <v>85</v>
      </c>
      <c r="D258" s="51">
        <v>5</v>
      </c>
      <c r="E258" s="50" t="s">
        <v>165</v>
      </c>
    </row>
    <row r="259" spans="1:5" ht="25.5">
      <c r="A259" s="40" t="s">
        <v>179</v>
      </c>
      <c r="B259" s="51" t="s">
        <v>65</v>
      </c>
      <c r="C259" s="51" t="s">
        <v>85</v>
      </c>
      <c r="D259" s="51">
        <v>5</v>
      </c>
      <c r="E259" s="50" t="s">
        <v>165</v>
      </c>
    </row>
    <row r="260" spans="1:5" ht="25.5">
      <c r="A260" s="40" t="s">
        <v>180</v>
      </c>
      <c r="B260" s="51" t="s">
        <v>65</v>
      </c>
      <c r="C260" s="51" t="s">
        <v>85</v>
      </c>
      <c r="D260" s="51">
        <v>5</v>
      </c>
      <c r="E260" s="50" t="s">
        <v>165</v>
      </c>
    </row>
    <row r="261" spans="1:5" ht="12.75" customHeight="1">
      <c r="A261" s="40" t="s">
        <v>98</v>
      </c>
      <c r="B261" s="51" t="s">
        <v>65</v>
      </c>
      <c r="C261" s="51" t="s">
        <v>85</v>
      </c>
      <c r="D261" s="51">
        <v>5</v>
      </c>
      <c r="E261" s="50" t="s">
        <v>165</v>
      </c>
    </row>
    <row r="262" spans="1:5">
      <c r="A262" s="113" t="s">
        <v>99</v>
      </c>
      <c r="B262" s="116" t="s">
        <v>65</v>
      </c>
      <c r="C262" s="85" t="s">
        <v>85</v>
      </c>
      <c r="D262" s="85">
        <v>5</v>
      </c>
      <c r="E262" s="50" t="s">
        <v>165</v>
      </c>
    </row>
    <row r="263" spans="1:5">
      <c r="A263" s="120"/>
      <c r="B263" s="137"/>
      <c r="C263" s="51" t="s">
        <v>85</v>
      </c>
      <c r="D263" s="51">
        <v>8</v>
      </c>
      <c r="E263" s="50" t="s">
        <v>165</v>
      </c>
    </row>
    <row r="264" spans="1:5">
      <c r="A264" s="113" t="s">
        <v>100</v>
      </c>
      <c r="B264" s="116" t="s">
        <v>65</v>
      </c>
      <c r="C264" s="83" t="s">
        <v>85</v>
      </c>
      <c r="D264" s="83">
        <v>5</v>
      </c>
      <c r="E264" s="50" t="s">
        <v>165</v>
      </c>
    </row>
    <row r="265" spans="1:5">
      <c r="A265" s="120"/>
      <c r="B265" s="137"/>
      <c r="C265" s="51" t="s">
        <v>85</v>
      </c>
      <c r="D265" s="51">
        <v>8</v>
      </c>
      <c r="E265" s="50" t="s">
        <v>165</v>
      </c>
    </row>
    <row r="266" spans="1:5" ht="12.75" customHeight="1">
      <c r="A266" s="113" t="s">
        <v>101</v>
      </c>
      <c r="B266" s="116" t="s">
        <v>65</v>
      </c>
      <c r="C266" s="75" t="s">
        <v>85</v>
      </c>
      <c r="D266" s="75">
        <v>5</v>
      </c>
      <c r="E266" s="50" t="s">
        <v>165</v>
      </c>
    </row>
    <row r="267" spans="1:5" ht="12.75" customHeight="1">
      <c r="A267" s="119"/>
      <c r="B267" s="117"/>
      <c r="C267" s="83" t="s">
        <v>85</v>
      </c>
      <c r="D267" s="83">
        <v>8</v>
      </c>
      <c r="E267" s="50" t="s">
        <v>165</v>
      </c>
    </row>
    <row r="268" spans="1:5" ht="12.75" customHeight="1">
      <c r="A268" s="120"/>
      <c r="B268" s="137"/>
      <c r="C268" s="51" t="s">
        <v>85</v>
      </c>
      <c r="D268" s="51">
        <v>10</v>
      </c>
      <c r="E268" s="50" t="s">
        <v>165</v>
      </c>
    </row>
    <row r="269" spans="1:5" ht="12.75" customHeight="1">
      <c r="A269" s="40" t="s">
        <v>102</v>
      </c>
      <c r="B269" s="51" t="s">
        <v>65</v>
      </c>
      <c r="C269" s="51" t="s">
        <v>85</v>
      </c>
      <c r="D269" s="51">
        <v>5</v>
      </c>
      <c r="E269" s="50" t="s">
        <v>165</v>
      </c>
    </row>
    <row r="270" spans="1:5" ht="12.75" customHeight="1">
      <c r="A270" s="113" t="s">
        <v>188</v>
      </c>
      <c r="B270" s="116" t="s">
        <v>65</v>
      </c>
      <c r="C270" s="83" t="s">
        <v>85</v>
      </c>
      <c r="D270" s="83">
        <v>5</v>
      </c>
      <c r="E270" s="50" t="s">
        <v>165</v>
      </c>
    </row>
    <row r="271" spans="1:5" ht="12.75" customHeight="1">
      <c r="A271" s="120"/>
      <c r="B271" s="137"/>
      <c r="C271" s="51" t="s">
        <v>85</v>
      </c>
      <c r="D271" s="51">
        <v>8</v>
      </c>
      <c r="E271" s="50" t="s">
        <v>165</v>
      </c>
    </row>
    <row r="272" spans="1:5" ht="27" customHeight="1">
      <c r="A272" s="40" t="s">
        <v>181</v>
      </c>
      <c r="B272" s="51" t="s">
        <v>73</v>
      </c>
      <c r="C272" s="51" t="s">
        <v>85</v>
      </c>
      <c r="D272" s="51">
        <v>6</v>
      </c>
      <c r="E272" s="50" t="s">
        <v>165</v>
      </c>
    </row>
    <row r="273" spans="1:5" ht="12.75" customHeight="1">
      <c r="A273" s="40" t="s">
        <v>182</v>
      </c>
      <c r="B273" s="51" t="s">
        <v>65</v>
      </c>
      <c r="C273" s="51" t="s">
        <v>85</v>
      </c>
      <c r="D273" s="51">
        <v>5</v>
      </c>
      <c r="E273" s="50" t="s">
        <v>165</v>
      </c>
    </row>
    <row r="274" spans="1:5">
      <c r="A274" s="113" t="s">
        <v>104</v>
      </c>
      <c r="B274" s="116" t="s">
        <v>65</v>
      </c>
      <c r="C274" s="75" t="s">
        <v>85</v>
      </c>
      <c r="D274" s="75">
        <v>5</v>
      </c>
      <c r="E274" s="50" t="s">
        <v>165</v>
      </c>
    </row>
    <row r="275" spans="1:5">
      <c r="A275" s="120"/>
      <c r="B275" s="137"/>
      <c r="C275" s="51" t="s">
        <v>85</v>
      </c>
      <c r="D275" s="51">
        <v>10</v>
      </c>
      <c r="E275" s="50" t="s">
        <v>165</v>
      </c>
    </row>
    <row r="276" spans="1:5" ht="12.75" customHeight="1">
      <c r="A276" s="100" t="s">
        <v>105</v>
      </c>
      <c r="B276" s="130" t="s">
        <v>73</v>
      </c>
      <c r="C276" s="51" t="s">
        <v>66</v>
      </c>
      <c r="D276" s="51">
        <v>8</v>
      </c>
      <c r="E276" s="50" t="s">
        <v>165</v>
      </c>
    </row>
    <row r="277" spans="1:5" ht="12.75" customHeight="1">
      <c r="A277" s="100"/>
      <c r="B277" s="130"/>
      <c r="C277" s="83" t="s">
        <v>67</v>
      </c>
      <c r="D277" s="83">
        <v>5</v>
      </c>
      <c r="E277" s="50" t="s">
        <v>165</v>
      </c>
    </row>
    <row r="278" spans="1:5" ht="12.75" customHeight="1">
      <c r="A278" s="100"/>
      <c r="B278" s="130"/>
      <c r="C278" s="85" t="s">
        <v>67</v>
      </c>
      <c r="D278" s="85">
        <v>6</v>
      </c>
      <c r="E278" s="50" t="s">
        <v>165</v>
      </c>
    </row>
    <row r="279" spans="1:5" ht="12.75" customHeight="1">
      <c r="A279" s="100"/>
      <c r="B279" s="130"/>
      <c r="C279" s="51" t="s">
        <v>67</v>
      </c>
      <c r="D279" s="51">
        <v>9</v>
      </c>
      <c r="E279" s="50" t="s">
        <v>165</v>
      </c>
    </row>
    <row r="280" spans="1:5" ht="12.75" customHeight="1">
      <c r="A280" s="100"/>
      <c r="B280" s="130"/>
      <c r="C280" s="83" t="s">
        <v>85</v>
      </c>
      <c r="D280" s="83">
        <v>6</v>
      </c>
      <c r="E280" s="50" t="s">
        <v>165</v>
      </c>
    </row>
    <row r="281" spans="1:5" ht="12.75" customHeight="1">
      <c r="A281" s="100"/>
      <c r="B281" s="130"/>
      <c r="C281" s="51" t="s">
        <v>85</v>
      </c>
      <c r="D281" s="51">
        <v>9</v>
      </c>
      <c r="E281" s="50" t="s">
        <v>165</v>
      </c>
    </row>
    <row r="282" spans="1:5" ht="12.75" customHeight="1">
      <c r="A282" s="100" t="s">
        <v>138</v>
      </c>
      <c r="B282" s="130" t="s">
        <v>73</v>
      </c>
      <c r="C282" s="51" t="s">
        <v>66</v>
      </c>
      <c r="D282" s="51">
        <v>8</v>
      </c>
      <c r="E282" s="50" t="s">
        <v>165</v>
      </c>
    </row>
    <row r="283" spans="1:5" ht="12.75" customHeight="1">
      <c r="A283" s="100"/>
      <c r="B283" s="130"/>
      <c r="C283" s="51" t="s">
        <v>67</v>
      </c>
      <c r="D283" s="51">
        <v>6</v>
      </c>
      <c r="E283" s="50" t="s">
        <v>165</v>
      </c>
    </row>
    <row r="284" spans="1:5" ht="12.75" customHeight="1">
      <c r="A284" s="100"/>
      <c r="B284" s="130"/>
      <c r="C284" s="51" t="s">
        <v>85</v>
      </c>
      <c r="D284" s="51">
        <v>6</v>
      </c>
      <c r="E284" s="50" t="s">
        <v>165</v>
      </c>
    </row>
    <row r="285" spans="1:5" ht="12.75" customHeight="1">
      <c r="A285" s="100" t="s">
        <v>139</v>
      </c>
      <c r="B285" s="130" t="s">
        <v>73</v>
      </c>
      <c r="C285" s="51" t="s">
        <v>66</v>
      </c>
      <c r="D285" s="51">
        <v>8</v>
      </c>
      <c r="E285" s="50" t="s">
        <v>165</v>
      </c>
    </row>
    <row r="286" spans="1:5" ht="12.75" customHeight="1">
      <c r="A286" s="100"/>
      <c r="B286" s="130"/>
      <c r="C286" s="83" t="s">
        <v>67</v>
      </c>
      <c r="D286" s="83">
        <v>5</v>
      </c>
      <c r="E286" s="50" t="s">
        <v>165</v>
      </c>
    </row>
    <row r="287" spans="1:5" ht="12.75" customHeight="1">
      <c r="A287" s="100"/>
      <c r="B287" s="130"/>
      <c r="C287" s="51" t="s">
        <v>67</v>
      </c>
      <c r="D287" s="51">
        <v>6</v>
      </c>
      <c r="E287" s="50" t="s">
        <v>165</v>
      </c>
    </row>
    <row r="288" spans="1:5" ht="12.75" customHeight="1">
      <c r="A288" s="100"/>
      <c r="B288" s="130"/>
      <c r="C288" s="51" t="s">
        <v>85</v>
      </c>
      <c r="D288" s="51">
        <v>6</v>
      </c>
      <c r="E288" s="50" t="s">
        <v>165</v>
      </c>
    </row>
    <row r="289" spans="1:5" ht="12.75" customHeight="1">
      <c r="A289" s="113" t="s">
        <v>183</v>
      </c>
      <c r="B289" s="116" t="s">
        <v>73</v>
      </c>
      <c r="C289" s="51" t="s">
        <v>66</v>
      </c>
      <c r="D289" s="51">
        <v>8</v>
      </c>
      <c r="E289" s="50" t="s">
        <v>165</v>
      </c>
    </row>
    <row r="290" spans="1:5" ht="12.75" customHeight="1">
      <c r="A290" s="114"/>
      <c r="B290" s="117"/>
      <c r="C290" s="51" t="s">
        <v>67</v>
      </c>
      <c r="D290" s="51">
        <v>6</v>
      </c>
      <c r="E290" s="50" t="s">
        <v>165</v>
      </c>
    </row>
    <row r="291" spans="1:5" ht="12.75" customHeight="1">
      <c r="A291" s="115"/>
      <c r="B291" s="118"/>
      <c r="C291" s="51" t="s">
        <v>85</v>
      </c>
      <c r="D291" s="51">
        <v>6</v>
      </c>
      <c r="E291" s="50" t="s">
        <v>165</v>
      </c>
    </row>
    <row r="292" spans="1:5" ht="12.75" customHeight="1">
      <c r="A292" s="100" t="s">
        <v>107</v>
      </c>
      <c r="B292" s="130" t="s">
        <v>73</v>
      </c>
      <c r="C292" s="51" t="s">
        <v>66</v>
      </c>
      <c r="D292" s="51">
        <v>8</v>
      </c>
      <c r="E292" s="50" t="s">
        <v>165</v>
      </c>
    </row>
    <row r="293" spans="1:5" ht="12.75" customHeight="1">
      <c r="A293" s="100"/>
      <c r="B293" s="130"/>
      <c r="C293" s="83" t="s">
        <v>67</v>
      </c>
      <c r="D293" s="83">
        <v>5</v>
      </c>
      <c r="E293" s="50" t="s">
        <v>165</v>
      </c>
    </row>
    <row r="294" spans="1:5" ht="12.75" customHeight="1">
      <c r="A294" s="100"/>
      <c r="B294" s="130"/>
      <c r="C294" s="51" t="s">
        <v>67</v>
      </c>
      <c r="D294" s="51">
        <v>6</v>
      </c>
      <c r="E294" s="50" t="s">
        <v>165</v>
      </c>
    </row>
    <row r="295" spans="1:5" ht="12.75" customHeight="1">
      <c r="A295" s="100"/>
      <c r="B295" s="130"/>
      <c r="C295" s="83" t="s">
        <v>85</v>
      </c>
      <c r="D295" s="83">
        <v>6</v>
      </c>
      <c r="E295" s="50" t="s">
        <v>165</v>
      </c>
    </row>
    <row r="296" spans="1:5" ht="12.75" customHeight="1">
      <c r="A296" s="100"/>
      <c r="B296" s="130"/>
      <c r="C296" s="51" t="s">
        <v>85</v>
      </c>
      <c r="D296" s="51">
        <v>9</v>
      </c>
      <c r="E296" s="50" t="s">
        <v>165</v>
      </c>
    </row>
    <row r="297" spans="1:5" ht="12.75" customHeight="1">
      <c r="A297" s="100" t="s">
        <v>140</v>
      </c>
      <c r="B297" s="130" t="s">
        <v>73</v>
      </c>
      <c r="C297" s="51" t="s">
        <v>66</v>
      </c>
      <c r="D297" s="51">
        <v>8</v>
      </c>
      <c r="E297" s="50" t="s">
        <v>165</v>
      </c>
    </row>
    <row r="298" spans="1:5" ht="12.75" customHeight="1">
      <c r="A298" s="100"/>
      <c r="B298" s="130"/>
      <c r="C298" s="83" t="s">
        <v>67</v>
      </c>
      <c r="D298" s="83">
        <v>5</v>
      </c>
      <c r="E298" s="50" t="s">
        <v>165</v>
      </c>
    </row>
    <row r="299" spans="1:5" ht="12.75" customHeight="1">
      <c r="A299" s="100"/>
      <c r="B299" s="130"/>
      <c r="C299" s="83" t="s">
        <v>67</v>
      </c>
      <c r="D299" s="83">
        <v>6</v>
      </c>
      <c r="E299" s="50" t="s">
        <v>165</v>
      </c>
    </row>
    <row r="300" spans="1:5" ht="12.75" customHeight="1">
      <c r="A300" s="100"/>
      <c r="B300" s="130"/>
      <c r="C300" s="51" t="s">
        <v>67</v>
      </c>
      <c r="D300" s="51">
        <v>9</v>
      </c>
      <c r="E300" s="50" t="s">
        <v>165</v>
      </c>
    </row>
    <row r="301" spans="1:5" ht="12.75" customHeight="1">
      <c r="A301" s="100"/>
      <c r="B301" s="130"/>
      <c r="C301" s="51" t="s">
        <v>85</v>
      </c>
      <c r="D301" s="51">
        <v>6</v>
      </c>
      <c r="E301" s="50" t="s">
        <v>165</v>
      </c>
    </row>
    <row r="302" spans="1:5" ht="12.75" customHeight="1">
      <c r="A302" s="100" t="s">
        <v>108</v>
      </c>
      <c r="B302" s="130" t="s">
        <v>73</v>
      </c>
      <c r="C302" s="51" t="s">
        <v>66</v>
      </c>
      <c r="D302" s="51">
        <v>8</v>
      </c>
      <c r="E302" s="50" t="s">
        <v>165</v>
      </c>
    </row>
    <row r="303" spans="1:5" ht="12.75" customHeight="1">
      <c r="A303" s="100"/>
      <c r="B303" s="130"/>
      <c r="C303" s="83" t="s">
        <v>67</v>
      </c>
      <c r="D303" s="83">
        <v>5</v>
      </c>
      <c r="E303" s="50" t="s">
        <v>165</v>
      </c>
    </row>
    <row r="304" spans="1:5" ht="12.75" customHeight="1">
      <c r="A304" s="100"/>
      <c r="B304" s="130"/>
      <c r="C304" s="83" t="s">
        <v>67</v>
      </c>
      <c r="D304" s="83">
        <v>9</v>
      </c>
      <c r="E304" s="50" t="s">
        <v>165</v>
      </c>
    </row>
    <row r="305" spans="1:5" ht="12.75" customHeight="1">
      <c r="A305" s="100"/>
      <c r="B305" s="130"/>
      <c r="C305" s="51" t="s">
        <v>67</v>
      </c>
      <c r="D305" s="51">
        <v>6</v>
      </c>
      <c r="E305" s="50" t="s">
        <v>165</v>
      </c>
    </row>
    <row r="306" spans="1:5" ht="12.75" customHeight="1">
      <c r="A306" s="100"/>
      <c r="B306" s="130"/>
      <c r="C306" s="83" t="s">
        <v>85</v>
      </c>
      <c r="D306" s="83">
        <v>6</v>
      </c>
      <c r="E306" s="50" t="s">
        <v>165</v>
      </c>
    </row>
    <row r="307" spans="1:5" ht="12.75" customHeight="1">
      <c r="A307" s="100"/>
      <c r="B307" s="130"/>
      <c r="C307" s="51" t="s">
        <v>85</v>
      </c>
      <c r="D307" s="51">
        <v>9</v>
      </c>
      <c r="E307" s="50" t="s">
        <v>165</v>
      </c>
    </row>
    <row r="308" spans="1:5" ht="12.75" customHeight="1">
      <c r="A308" s="113" t="s">
        <v>109</v>
      </c>
      <c r="B308" s="116" t="s">
        <v>73</v>
      </c>
      <c r="C308" s="83" t="s">
        <v>67</v>
      </c>
      <c r="D308" s="83">
        <v>6</v>
      </c>
      <c r="E308" s="50" t="s">
        <v>165</v>
      </c>
    </row>
    <row r="309" spans="1:5" ht="12.75" customHeight="1">
      <c r="A309" s="119"/>
      <c r="B309" s="117"/>
      <c r="C309" s="51" t="s">
        <v>67</v>
      </c>
      <c r="D309" s="51">
        <v>9</v>
      </c>
      <c r="E309" s="50" t="s">
        <v>165</v>
      </c>
    </row>
    <row r="310" spans="1:5" ht="12.75" customHeight="1">
      <c r="A310" s="119"/>
      <c r="B310" s="117"/>
      <c r="C310" s="51" t="s">
        <v>85</v>
      </c>
      <c r="D310" s="51">
        <v>6</v>
      </c>
      <c r="E310" s="50" t="s">
        <v>165</v>
      </c>
    </row>
    <row r="311" spans="1:5" ht="12.75" customHeight="1">
      <c r="A311" s="119"/>
      <c r="B311" s="117"/>
      <c r="C311" s="75" t="s">
        <v>93</v>
      </c>
      <c r="D311" s="75">
        <v>8</v>
      </c>
      <c r="E311" s="50" t="s">
        <v>165</v>
      </c>
    </row>
    <row r="312" spans="1:5" ht="12.75" customHeight="1">
      <c r="A312" s="120"/>
      <c r="B312" s="137"/>
      <c r="C312" s="51" t="s">
        <v>93</v>
      </c>
      <c r="D312" s="51">
        <v>10</v>
      </c>
      <c r="E312" s="50" t="s">
        <v>165</v>
      </c>
    </row>
    <row r="313" spans="1:5" ht="12.75" customHeight="1">
      <c r="A313" s="100" t="s">
        <v>110</v>
      </c>
      <c r="B313" s="130" t="s">
        <v>73</v>
      </c>
      <c r="C313" s="51" t="s">
        <v>66</v>
      </c>
      <c r="D313" s="51">
        <v>8</v>
      </c>
      <c r="E313" s="50" t="s">
        <v>165</v>
      </c>
    </row>
    <row r="314" spans="1:5" ht="12.75" customHeight="1">
      <c r="A314" s="100"/>
      <c r="B314" s="130"/>
      <c r="C314" s="83" t="s">
        <v>67</v>
      </c>
      <c r="D314" s="83">
        <v>5</v>
      </c>
      <c r="E314" s="50" t="s">
        <v>165</v>
      </c>
    </row>
    <row r="315" spans="1:5" ht="12.75" customHeight="1">
      <c r="A315" s="100"/>
      <c r="B315" s="130"/>
      <c r="C315" s="51" t="s">
        <v>67</v>
      </c>
      <c r="D315" s="51">
        <v>6</v>
      </c>
      <c r="E315" s="50" t="s">
        <v>165</v>
      </c>
    </row>
    <row r="316" spans="1:5" ht="12.75" customHeight="1">
      <c r="A316" s="100"/>
      <c r="B316" s="130"/>
      <c r="C316" s="51" t="s">
        <v>85</v>
      </c>
      <c r="D316" s="51">
        <v>6</v>
      </c>
      <c r="E316" s="50" t="s">
        <v>165</v>
      </c>
    </row>
    <row r="317" spans="1:5" ht="12.75" customHeight="1">
      <c r="A317" s="113" t="s">
        <v>184</v>
      </c>
      <c r="B317" s="116" t="s">
        <v>73</v>
      </c>
      <c r="C317" s="51" t="s">
        <v>66</v>
      </c>
      <c r="D317" s="51">
        <v>8</v>
      </c>
      <c r="E317" s="50" t="s">
        <v>165</v>
      </c>
    </row>
    <row r="318" spans="1:5" ht="12.75" customHeight="1">
      <c r="A318" s="115"/>
      <c r="B318" s="132"/>
      <c r="C318" s="51" t="s">
        <v>67</v>
      </c>
      <c r="D318" s="51">
        <v>6</v>
      </c>
      <c r="E318" s="50" t="s">
        <v>165</v>
      </c>
    </row>
    <row r="319" spans="1:5" ht="12.75" customHeight="1">
      <c r="A319" s="100" t="s">
        <v>111</v>
      </c>
      <c r="B319" s="130" t="s">
        <v>73</v>
      </c>
      <c r="C319" s="51" t="s">
        <v>66</v>
      </c>
      <c r="D319" s="51">
        <v>8</v>
      </c>
      <c r="E319" s="50" t="s">
        <v>165</v>
      </c>
    </row>
    <row r="320" spans="1:5" ht="12.75" customHeight="1">
      <c r="A320" s="100"/>
      <c r="B320" s="130"/>
      <c r="C320" s="83" t="s">
        <v>67</v>
      </c>
      <c r="D320" s="83">
        <v>5</v>
      </c>
      <c r="E320" s="50" t="s">
        <v>165</v>
      </c>
    </row>
    <row r="321" spans="1:5" ht="12.75" customHeight="1">
      <c r="A321" s="100"/>
      <c r="B321" s="130"/>
      <c r="C321" s="83" t="s">
        <v>67</v>
      </c>
      <c r="D321" s="83">
        <v>6</v>
      </c>
      <c r="E321" s="50" t="s">
        <v>165</v>
      </c>
    </row>
    <row r="322" spans="1:5" ht="12.75" customHeight="1">
      <c r="A322" s="100"/>
      <c r="B322" s="130"/>
      <c r="C322" s="51" t="s">
        <v>67</v>
      </c>
      <c r="D322" s="51">
        <v>9</v>
      </c>
      <c r="E322" s="50" t="s">
        <v>165</v>
      </c>
    </row>
    <row r="323" spans="1:5">
      <c r="A323" s="113" t="s">
        <v>112</v>
      </c>
      <c r="B323" s="116" t="s">
        <v>73</v>
      </c>
      <c r="C323" s="75" t="s">
        <v>93</v>
      </c>
      <c r="D323" s="75">
        <v>8</v>
      </c>
      <c r="E323" s="50" t="s">
        <v>165</v>
      </c>
    </row>
    <row r="324" spans="1:5">
      <c r="A324" s="120"/>
      <c r="B324" s="137"/>
      <c r="C324" s="51" t="s">
        <v>93</v>
      </c>
      <c r="D324" s="51">
        <v>10</v>
      </c>
      <c r="E324" s="50" t="s">
        <v>165</v>
      </c>
    </row>
    <row r="325" spans="1:5" ht="12.75" customHeight="1">
      <c r="A325" s="113" t="s">
        <v>113</v>
      </c>
      <c r="B325" s="116" t="s">
        <v>61</v>
      </c>
      <c r="C325" s="85" t="s">
        <v>41</v>
      </c>
      <c r="D325" s="85">
        <v>6</v>
      </c>
      <c r="E325" s="50" t="s">
        <v>165</v>
      </c>
    </row>
    <row r="326" spans="1:5" ht="12.75" customHeight="1">
      <c r="A326" s="119"/>
      <c r="B326" s="117"/>
      <c r="C326" s="51" t="s">
        <v>41</v>
      </c>
      <c r="D326" s="51">
        <v>9</v>
      </c>
      <c r="E326" s="50" t="s">
        <v>165</v>
      </c>
    </row>
    <row r="327" spans="1:5" ht="12.75" customHeight="1">
      <c r="A327" s="119"/>
      <c r="B327" s="117"/>
      <c r="C327" s="85" t="s">
        <v>42</v>
      </c>
      <c r="D327" s="85">
        <v>6</v>
      </c>
      <c r="E327" s="50" t="s">
        <v>165</v>
      </c>
    </row>
    <row r="328" spans="1:5" ht="12.75" customHeight="1">
      <c r="A328" s="119"/>
      <c r="B328" s="137"/>
      <c r="C328" s="51" t="s">
        <v>42</v>
      </c>
      <c r="D328" s="51">
        <v>9</v>
      </c>
      <c r="E328" s="50" t="s">
        <v>165</v>
      </c>
    </row>
    <row r="329" spans="1:5" ht="12.75" customHeight="1">
      <c r="A329" s="119"/>
      <c r="B329" s="116" t="s">
        <v>65</v>
      </c>
      <c r="C329" s="85" t="s">
        <v>66</v>
      </c>
      <c r="D329" s="85">
        <v>6</v>
      </c>
      <c r="E329" s="50" t="s">
        <v>165</v>
      </c>
    </row>
    <row r="330" spans="1:5" ht="12.75" customHeight="1">
      <c r="A330" s="120"/>
      <c r="B330" s="137"/>
      <c r="C330" s="51" t="s">
        <v>66</v>
      </c>
      <c r="D330" s="51">
        <v>9</v>
      </c>
      <c r="E330" s="50" t="s">
        <v>165</v>
      </c>
    </row>
    <row r="331" spans="1:5" ht="12.75" customHeight="1">
      <c r="A331" s="100" t="s">
        <v>114</v>
      </c>
      <c r="B331" s="130" t="s">
        <v>61</v>
      </c>
      <c r="C331" s="51" t="s">
        <v>40</v>
      </c>
      <c r="D331" s="51">
        <v>6</v>
      </c>
      <c r="E331" s="50" t="s">
        <v>165</v>
      </c>
    </row>
    <row r="332" spans="1:5" ht="12.75" customHeight="1">
      <c r="A332" s="100"/>
      <c r="B332" s="130"/>
      <c r="C332" s="51" t="s">
        <v>41</v>
      </c>
      <c r="D332" s="51">
        <v>6</v>
      </c>
      <c r="E332" s="50" t="s">
        <v>165</v>
      </c>
    </row>
    <row r="333" spans="1:5" ht="12.75" customHeight="1">
      <c r="A333" s="100"/>
      <c r="B333" s="130"/>
      <c r="C333" s="51" t="s">
        <v>42</v>
      </c>
      <c r="D333" s="51">
        <v>6</v>
      </c>
      <c r="E333" s="50" t="s">
        <v>165</v>
      </c>
    </row>
    <row r="334" spans="1:5" ht="12.75" customHeight="1">
      <c r="A334" s="100" t="s">
        <v>115</v>
      </c>
      <c r="B334" s="130" t="s">
        <v>65</v>
      </c>
      <c r="C334" s="51" t="s">
        <v>66</v>
      </c>
      <c r="D334" s="51">
        <v>6</v>
      </c>
      <c r="E334" s="50" t="s">
        <v>165</v>
      </c>
    </row>
    <row r="335" spans="1:5" ht="12.75" customHeight="1">
      <c r="A335" s="100"/>
      <c r="B335" s="130"/>
      <c r="C335" s="51" t="s">
        <v>67</v>
      </c>
      <c r="D335" s="51">
        <v>5</v>
      </c>
      <c r="E335" s="50" t="s">
        <v>165</v>
      </c>
    </row>
    <row r="336" spans="1:5" ht="12.75" customHeight="1">
      <c r="A336" s="100" t="s">
        <v>116</v>
      </c>
      <c r="B336" s="130" t="s">
        <v>65</v>
      </c>
      <c r="C336" s="51" t="s">
        <v>41</v>
      </c>
      <c r="D336" s="51">
        <v>1</v>
      </c>
      <c r="E336" s="50" t="s">
        <v>165</v>
      </c>
    </row>
    <row r="337" spans="1:5" ht="12.75" customHeight="1">
      <c r="A337" s="100"/>
      <c r="B337" s="130"/>
      <c r="C337" s="83" t="s">
        <v>41</v>
      </c>
      <c r="D337" s="83">
        <v>4</v>
      </c>
      <c r="E337" s="50" t="s">
        <v>165</v>
      </c>
    </row>
    <row r="338" spans="1:5" ht="12.75" customHeight="1">
      <c r="A338" s="100"/>
      <c r="B338" s="130"/>
      <c r="C338" s="83" t="s">
        <v>42</v>
      </c>
      <c r="D338" s="83">
        <v>1</v>
      </c>
      <c r="E338" s="50" t="s">
        <v>165</v>
      </c>
    </row>
    <row r="339" spans="1:5" ht="12.75" customHeight="1">
      <c r="A339" s="100"/>
      <c r="B339" s="130"/>
      <c r="C339" s="51" t="s">
        <v>42</v>
      </c>
      <c r="D339" s="51">
        <v>4</v>
      </c>
      <c r="E339" s="50" t="s">
        <v>165</v>
      </c>
    </row>
    <row r="340" spans="1:5" ht="12.75" customHeight="1">
      <c r="A340" s="100"/>
      <c r="B340" s="130"/>
      <c r="C340" s="75" t="s">
        <v>66</v>
      </c>
      <c r="D340" s="75">
        <v>8</v>
      </c>
      <c r="E340" s="50" t="s">
        <v>165</v>
      </c>
    </row>
    <row r="341" spans="1:5" ht="12.75" customHeight="1">
      <c r="A341" s="100"/>
      <c r="B341" s="130"/>
      <c r="C341" s="51" t="s">
        <v>66</v>
      </c>
      <c r="D341" s="51">
        <v>10</v>
      </c>
      <c r="E341" s="50" t="s">
        <v>165</v>
      </c>
    </row>
    <row r="342" spans="1:5" ht="12.75" customHeight="1">
      <c r="A342" s="100" t="s">
        <v>117</v>
      </c>
      <c r="B342" s="130" t="s">
        <v>65</v>
      </c>
      <c r="C342" s="51" t="s">
        <v>38</v>
      </c>
      <c r="D342" s="51">
        <v>1</v>
      </c>
      <c r="E342" s="50" t="s">
        <v>165</v>
      </c>
    </row>
    <row r="343" spans="1:5" ht="12.75" customHeight="1">
      <c r="A343" s="100"/>
      <c r="B343" s="130"/>
      <c r="C343" s="85" t="s">
        <v>39</v>
      </c>
      <c r="D343" s="85">
        <v>1</v>
      </c>
      <c r="E343" s="50" t="s">
        <v>165</v>
      </c>
    </row>
    <row r="344" spans="1:5" ht="12.75" customHeight="1">
      <c r="A344" s="100"/>
      <c r="B344" s="130"/>
      <c r="C344" s="51" t="s">
        <v>39</v>
      </c>
      <c r="D344" s="51">
        <v>4</v>
      </c>
      <c r="E344" s="50" t="s">
        <v>165</v>
      </c>
    </row>
    <row r="345" spans="1:5" ht="12.75" customHeight="1">
      <c r="A345" s="100"/>
      <c r="B345" s="130"/>
      <c r="C345" s="51" t="s">
        <v>40</v>
      </c>
      <c r="D345" s="51">
        <v>1</v>
      </c>
      <c r="E345" s="50" t="s">
        <v>165</v>
      </c>
    </row>
    <row r="346" spans="1:5" ht="12.75" customHeight="1">
      <c r="A346" s="100"/>
      <c r="B346" s="130"/>
      <c r="C346" s="51" t="s">
        <v>40</v>
      </c>
      <c r="D346" s="51">
        <v>10</v>
      </c>
      <c r="E346" s="50" t="s">
        <v>165</v>
      </c>
    </row>
    <row r="347" spans="1:5" ht="12.75" customHeight="1">
      <c r="A347" s="100" t="s">
        <v>118</v>
      </c>
      <c r="B347" s="130" t="s">
        <v>65</v>
      </c>
      <c r="C347" s="51" t="s">
        <v>38</v>
      </c>
      <c r="D347" s="51">
        <v>1</v>
      </c>
      <c r="E347" s="50" t="s">
        <v>165</v>
      </c>
    </row>
    <row r="348" spans="1:5" ht="12.75" customHeight="1">
      <c r="A348" s="100"/>
      <c r="B348" s="130"/>
      <c r="C348" s="83" t="s">
        <v>38</v>
      </c>
      <c r="D348" s="83">
        <v>4</v>
      </c>
      <c r="E348" s="50" t="s">
        <v>165</v>
      </c>
    </row>
    <row r="349" spans="1:5" ht="12.75" customHeight="1">
      <c r="A349" s="100"/>
      <c r="B349" s="130"/>
      <c r="C349" s="51" t="s">
        <v>39</v>
      </c>
      <c r="D349" s="51">
        <v>1</v>
      </c>
      <c r="E349" s="50" t="s">
        <v>165</v>
      </c>
    </row>
    <row r="350" spans="1:5" ht="12.75" customHeight="1">
      <c r="A350" s="100"/>
      <c r="B350" s="130"/>
      <c r="C350" s="83" t="s">
        <v>39</v>
      </c>
      <c r="D350" s="83">
        <v>4</v>
      </c>
      <c r="E350" s="50" t="s">
        <v>165</v>
      </c>
    </row>
    <row r="351" spans="1:5" ht="12.75" customHeight="1">
      <c r="A351" s="100"/>
      <c r="B351" s="130"/>
      <c r="C351" s="51" t="s">
        <v>40</v>
      </c>
      <c r="D351" s="51">
        <v>1</v>
      </c>
      <c r="E351" s="50" t="s">
        <v>165</v>
      </c>
    </row>
    <row r="352" spans="1:5" ht="12.75" customHeight="1">
      <c r="A352" s="100"/>
      <c r="B352" s="130"/>
      <c r="C352" s="51" t="s">
        <v>40</v>
      </c>
      <c r="D352" s="51">
        <v>4</v>
      </c>
      <c r="E352" s="50" t="s">
        <v>165</v>
      </c>
    </row>
    <row r="353" spans="1:5" ht="12.75" customHeight="1">
      <c r="A353" s="100"/>
      <c r="B353" s="130"/>
      <c r="C353" s="51" t="s">
        <v>40</v>
      </c>
      <c r="D353" s="51">
        <v>6</v>
      </c>
      <c r="E353" s="50" t="s">
        <v>165</v>
      </c>
    </row>
    <row r="354" spans="1:5" ht="12.75" customHeight="1">
      <c r="A354" s="100"/>
      <c r="B354" s="130"/>
      <c r="C354" s="83" t="s">
        <v>40</v>
      </c>
      <c r="D354" s="83">
        <v>7</v>
      </c>
      <c r="E354" s="50" t="s">
        <v>165</v>
      </c>
    </row>
    <row r="355" spans="1:5" ht="12.75" customHeight="1">
      <c r="A355" s="100"/>
      <c r="B355" s="130"/>
      <c r="C355" s="51" t="s">
        <v>41</v>
      </c>
      <c r="D355" s="51">
        <v>1</v>
      </c>
      <c r="E355" s="50" t="s">
        <v>165</v>
      </c>
    </row>
    <row r="356" spans="1:5" ht="12.75" customHeight="1">
      <c r="A356" s="100"/>
      <c r="B356" s="130"/>
      <c r="C356" s="51" t="s">
        <v>42</v>
      </c>
      <c r="D356" s="51">
        <v>1</v>
      </c>
      <c r="E356" s="50" t="s">
        <v>165</v>
      </c>
    </row>
    <row r="357" spans="1:5" ht="12.75" customHeight="1">
      <c r="A357" s="100"/>
      <c r="B357" s="130"/>
      <c r="C357" s="51" t="s">
        <v>66</v>
      </c>
      <c r="D357" s="51">
        <v>8</v>
      </c>
      <c r="E357" s="50" t="s">
        <v>165</v>
      </c>
    </row>
    <row r="358" spans="1:5" ht="12.75" customHeight="1">
      <c r="A358" s="113" t="s">
        <v>185</v>
      </c>
      <c r="B358" s="130" t="s">
        <v>65</v>
      </c>
      <c r="C358" s="51" t="s">
        <v>41</v>
      </c>
      <c r="D358" s="51">
        <v>1</v>
      </c>
      <c r="E358" s="50" t="s">
        <v>165</v>
      </c>
    </row>
    <row r="359" spans="1:5" ht="12.75" customHeight="1">
      <c r="A359" s="114"/>
      <c r="B359" s="130"/>
      <c r="C359" s="51" t="s">
        <v>42</v>
      </c>
      <c r="D359" s="51">
        <v>1</v>
      </c>
      <c r="E359" s="50" t="s">
        <v>165</v>
      </c>
    </row>
    <row r="360" spans="1:5" ht="12.75" customHeight="1">
      <c r="A360" s="115"/>
      <c r="B360" s="130"/>
      <c r="C360" s="51" t="s">
        <v>66</v>
      </c>
      <c r="D360" s="51">
        <v>8</v>
      </c>
      <c r="E360" s="50" t="s">
        <v>165</v>
      </c>
    </row>
    <row r="361" spans="1:5" ht="12.75" customHeight="1">
      <c r="A361" s="100" t="s">
        <v>119</v>
      </c>
      <c r="B361" s="130" t="s">
        <v>65</v>
      </c>
      <c r="C361" s="51" t="s">
        <v>41</v>
      </c>
      <c r="D361" s="51">
        <v>1</v>
      </c>
      <c r="E361" s="50" t="s">
        <v>165</v>
      </c>
    </row>
    <row r="362" spans="1:5" ht="12.75" customHeight="1">
      <c r="A362" s="100"/>
      <c r="B362" s="130"/>
      <c r="C362" s="83" t="s">
        <v>41</v>
      </c>
      <c r="D362" s="83">
        <v>4</v>
      </c>
      <c r="E362" s="50" t="s">
        <v>165</v>
      </c>
    </row>
    <row r="363" spans="1:5" ht="12.75" customHeight="1">
      <c r="A363" s="100"/>
      <c r="B363" s="130"/>
      <c r="C363" s="75" t="s">
        <v>41</v>
      </c>
      <c r="D363" s="75">
        <v>6</v>
      </c>
      <c r="E363" s="50" t="s">
        <v>165</v>
      </c>
    </row>
    <row r="364" spans="1:5" ht="12.75" customHeight="1">
      <c r="A364" s="100"/>
      <c r="B364" s="130"/>
      <c r="C364" s="51" t="s">
        <v>42</v>
      </c>
      <c r="D364" s="51">
        <v>1</v>
      </c>
      <c r="E364" s="50" t="s">
        <v>165</v>
      </c>
    </row>
    <row r="365" spans="1:5" ht="12.75" customHeight="1">
      <c r="A365" s="100"/>
      <c r="B365" s="130"/>
      <c r="C365" s="51" t="s">
        <v>42</v>
      </c>
      <c r="D365" s="51">
        <v>4</v>
      </c>
      <c r="E365" s="50" t="s">
        <v>165</v>
      </c>
    </row>
    <row r="366" spans="1:5" ht="12.75" customHeight="1">
      <c r="A366" s="100"/>
      <c r="B366" s="130"/>
      <c r="C366" s="83" t="s">
        <v>66</v>
      </c>
      <c r="D366" s="83">
        <v>8</v>
      </c>
      <c r="E366" s="50" t="s">
        <v>165</v>
      </c>
    </row>
    <row r="367" spans="1:5" ht="12.75" customHeight="1">
      <c r="A367" s="100"/>
      <c r="B367" s="130"/>
      <c r="C367" s="51" t="s">
        <v>66</v>
      </c>
      <c r="D367" s="51">
        <v>10</v>
      </c>
      <c r="E367" s="50" t="s">
        <v>165</v>
      </c>
    </row>
    <row r="368" spans="1:5" ht="12.75" customHeight="1">
      <c r="A368" s="113" t="s">
        <v>120</v>
      </c>
      <c r="B368" s="116" t="s">
        <v>65</v>
      </c>
      <c r="C368" s="83" t="s">
        <v>42</v>
      </c>
      <c r="D368" s="83">
        <v>1</v>
      </c>
      <c r="E368" s="50" t="s">
        <v>165</v>
      </c>
    </row>
    <row r="369" spans="1:5" ht="12.75" customHeight="1">
      <c r="A369" s="119"/>
      <c r="B369" s="117"/>
      <c r="C369" s="51" t="s">
        <v>42</v>
      </c>
      <c r="D369" s="51">
        <v>4</v>
      </c>
      <c r="E369" s="50" t="s">
        <v>165</v>
      </c>
    </row>
    <row r="370" spans="1:5" ht="12.75" customHeight="1">
      <c r="A370" s="119"/>
      <c r="B370" s="117"/>
      <c r="C370" s="75" t="s">
        <v>66</v>
      </c>
      <c r="D370" s="75">
        <v>8</v>
      </c>
      <c r="E370" s="50" t="s">
        <v>165</v>
      </c>
    </row>
    <row r="371" spans="1:5" ht="12.75" customHeight="1">
      <c r="A371" s="120"/>
      <c r="B371" s="137"/>
      <c r="C371" s="51" t="s">
        <v>66</v>
      </c>
      <c r="D371" s="51">
        <v>10</v>
      </c>
      <c r="E371" s="50" t="s">
        <v>165</v>
      </c>
    </row>
    <row r="372" spans="1:5" ht="12.75" customHeight="1">
      <c r="A372" s="100" t="s">
        <v>121</v>
      </c>
      <c r="B372" s="130" t="s">
        <v>65</v>
      </c>
      <c r="C372" s="51" t="s">
        <v>42</v>
      </c>
      <c r="D372" s="51">
        <v>1</v>
      </c>
      <c r="E372" s="50" t="s">
        <v>165</v>
      </c>
    </row>
    <row r="373" spans="1:5" ht="12.75" customHeight="1">
      <c r="A373" s="100"/>
      <c r="B373" s="130"/>
      <c r="C373" s="51" t="s">
        <v>66</v>
      </c>
      <c r="D373" s="51">
        <v>8</v>
      </c>
      <c r="E373" s="50" t="s">
        <v>165</v>
      </c>
    </row>
    <row r="374" spans="1:5" ht="12.75" customHeight="1">
      <c r="A374" s="100" t="s">
        <v>122</v>
      </c>
      <c r="B374" s="130" t="s">
        <v>65</v>
      </c>
      <c r="C374" s="51" t="s">
        <v>39</v>
      </c>
      <c r="D374" s="51">
        <v>1</v>
      </c>
      <c r="E374" s="50" t="s">
        <v>165</v>
      </c>
    </row>
    <row r="375" spans="1:5" ht="12.75" customHeight="1">
      <c r="A375" s="100"/>
      <c r="B375" s="130"/>
      <c r="C375" s="94" t="s">
        <v>40</v>
      </c>
      <c r="D375" s="94">
        <v>7</v>
      </c>
      <c r="E375" s="50" t="s">
        <v>165</v>
      </c>
    </row>
    <row r="376" spans="1:5" ht="12.75" customHeight="1">
      <c r="A376" s="100"/>
      <c r="B376" s="130"/>
      <c r="C376" s="51" t="s">
        <v>40</v>
      </c>
      <c r="D376" s="51">
        <v>9</v>
      </c>
      <c r="E376" s="50" t="s">
        <v>165</v>
      </c>
    </row>
    <row r="377" spans="1:5" ht="12.75" customHeight="1">
      <c r="A377" s="100"/>
      <c r="B377" s="130"/>
      <c r="C377" s="51" t="s">
        <v>40</v>
      </c>
      <c r="D377" s="51">
        <v>10</v>
      </c>
      <c r="E377" s="50" t="s">
        <v>165</v>
      </c>
    </row>
    <row r="378" spans="1:5" ht="12.75" customHeight="1">
      <c r="A378" s="113" t="s">
        <v>186</v>
      </c>
      <c r="B378" s="116" t="s">
        <v>65</v>
      </c>
      <c r="C378" s="51" t="s">
        <v>40</v>
      </c>
      <c r="D378" s="51">
        <v>1</v>
      </c>
      <c r="E378" s="50" t="s">
        <v>165</v>
      </c>
    </row>
    <row r="379" spans="1:5" ht="12.75" customHeight="1">
      <c r="A379" s="114"/>
      <c r="B379" s="131"/>
      <c r="C379" s="51" t="s">
        <v>41</v>
      </c>
      <c r="D379" s="51">
        <v>1</v>
      </c>
      <c r="E379" s="50" t="s">
        <v>165</v>
      </c>
    </row>
    <row r="380" spans="1:5" ht="12.75" customHeight="1">
      <c r="A380" s="115"/>
      <c r="B380" s="118"/>
      <c r="C380" s="51" t="s">
        <v>42</v>
      </c>
      <c r="D380" s="51">
        <v>1</v>
      </c>
      <c r="E380" s="50" t="s">
        <v>165</v>
      </c>
    </row>
    <row r="381" spans="1:5" ht="12.75" customHeight="1">
      <c r="A381" s="113" t="s">
        <v>187</v>
      </c>
      <c r="B381" s="116" t="s">
        <v>65</v>
      </c>
      <c r="C381" s="51" t="s">
        <v>66</v>
      </c>
      <c r="D381" s="51">
        <v>8</v>
      </c>
      <c r="E381" s="50" t="s">
        <v>165</v>
      </c>
    </row>
    <row r="382" spans="1:5" ht="12.75" customHeight="1">
      <c r="A382" s="120"/>
      <c r="B382" s="118"/>
      <c r="C382" s="51" t="s">
        <v>67</v>
      </c>
      <c r="D382" s="51">
        <v>6</v>
      </c>
      <c r="E382" s="50" t="s">
        <v>165</v>
      </c>
    </row>
    <row r="383" spans="1:5" ht="12.75" customHeight="1">
      <c r="A383" s="100" t="s">
        <v>123</v>
      </c>
      <c r="B383" s="130" t="s">
        <v>65</v>
      </c>
      <c r="C383" s="51" t="s">
        <v>66</v>
      </c>
      <c r="D383" s="51">
        <v>8</v>
      </c>
      <c r="E383" s="50" t="s">
        <v>165</v>
      </c>
    </row>
    <row r="384" spans="1:5" ht="12.75" customHeight="1">
      <c r="A384" s="100"/>
      <c r="B384" s="130"/>
      <c r="C384" s="51" t="s">
        <v>67</v>
      </c>
      <c r="D384" s="51">
        <v>10</v>
      </c>
      <c r="E384" s="50" t="s">
        <v>165</v>
      </c>
    </row>
    <row r="385" spans="1:5" ht="12.75" customHeight="1">
      <c r="A385" s="40" t="s">
        <v>124</v>
      </c>
      <c r="B385" s="51" t="s">
        <v>65</v>
      </c>
      <c r="C385" s="51" t="s">
        <v>67</v>
      </c>
      <c r="D385" s="51">
        <v>10</v>
      </c>
      <c r="E385" s="50" t="s">
        <v>165</v>
      </c>
    </row>
    <row r="386" spans="1:5" ht="12.75" customHeight="1">
      <c r="A386" s="40" t="s">
        <v>152</v>
      </c>
      <c r="B386" s="51" t="s">
        <v>65</v>
      </c>
      <c r="C386" s="51" t="s">
        <v>67</v>
      </c>
      <c r="D386" s="51">
        <v>10</v>
      </c>
      <c r="E386" s="50" t="s">
        <v>165</v>
      </c>
    </row>
    <row r="387" spans="1:5" ht="12.75" customHeight="1">
      <c r="A387" s="40" t="s">
        <v>168</v>
      </c>
      <c r="B387" s="51" t="s">
        <v>65</v>
      </c>
      <c r="C387" s="51" t="s">
        <v>67</v>
      </c>
      <c r="D387" s="51">
        <v>10</v>
      </c>
      <c r="E387" s="50" t="s">
        <v>165</v>
      </c>
    </row>
    <row r="388" spans="1:5" ht="12.75" customHeight="1">
      <c r="A388" s="40" t="s">
        <v>125</v>
      </c>
      <c r="B388" s="51" t="s">
        <v>65</v>
      </c>
      <c r="C388" s="51" t="s">
        <v>67</v>
      </c>
      <c r="D388" s="51">
        <v>10</v>
      </c>
      <c r="E388" s="50" t="s">
        <v>165</v>
      </c>
    </row>
    <row r="389" spans="1:5" ht="12.75" customHeight="1">
      <c r="A389" s="100" t="s">
        <v>126</v>
      </c>
      <c r="B389" s="130" t="s">
        <v>65</v>
      </c>
      <c r="C389" s="51" t="s">
        <v>66</v>
      </c>
      <c r="D389" s="51">
        <v>8</v>
      </c>
      <c r="E389" s="50" t="s">
        <v>165</v>
      </c>
    </row>
    <row r="390" spans="1:5" ht="12.75" customHeight="1">
      <c r="A390" s="100"/>
      <c r="B390" s="130"/>
      <c r="C390" s="51" t="s">
        <v>67</v>
      </c>
      <c r="D390" s="51">
        <v>10</v>
      </c>
      <c r="E390" s="50" t="s">
        <v>165</v>
      </c>
    </row>
    <row r="391" spans="1:5" ht="12.75" customHeight="1">
      <c r="A391" s="40" t="s">
        <v>128</v>
      </c>
      <c r="B391" s="51" t="s">
        <v>65</v>
      </c>
      <c r="C391" s="51" t="s">
        <v>67</v>
      </c>
      <c r="D391" s="51">
        <v>10</v>
      </c>
      <c r="E391" s="50" t="s">
        <v>165</v>
      </c>
    </row>
    <row r="392" spans="1:5" ht="12.75" customHeight="1">
      <c r="A392" s="40" t="s">
        <v>129</v>
      </c>
      <c r="B392" s="51" t="s">
        <v>65</v>
      </c>
      <c r="C392" s="51" t="s">
        <v>67</v>
      </c>
      <c r="D392" s="51">
        <v>10</v>
      </c>
      <c r="E392" s="50" t="s">
        <v>165</v>
      </c>
    </row>
    <row r="393" spans="1:5" ht="12.75" customHeight="1">
      <c r="A393" s="40" t="s">
        <v>127</v>
      </c>
      <c r="B393" s="51" t="s">
        <v>65</v>
      </c>
      <c r="C393" s="51" t="s">
        <v>67</v>
      </c>
      <c r="D393" s="51">
        <v>10</v>
      </c>
      <c r="E393" s="50" t="s">
        <v>165</v>
      </c>
    </row>
    <row r="394" spans="1:5" ht="28.5" customHeight="1">
      <c r="A394" s="40" t="s">
        <v>130</v>
      </c>
      <c r="B394" s="51" t="s">
        <v>65</v>
      </c>
      <c r="C394" s="51" t="s">
        <v>67</v>
      </c>
      <c r="D394" s="51">
        <v>10</v>
      </c>
      <c r="E394" s="50" t="s">
        <v>165</v>
      </c>
    </row>
    <row r="395" spans="1:5" ht="12.75" customHeight="1">
      <c r="A395" s="100" t="s">
        <v>131</v>
      </c>
      <c r="B395" s="130" t="s">
        <v>65</v>
      </c>
      <c r="C395" s="51" t="s">
        <v>66</v>
      </c>
      <c r="D395" s="51">
        <v>8</v>
      </c>
      <c r="E395" s="50" t="s">
        <v>165</v>
      </c>
    </row>
    <row r="396" spans="1:5" ht="12.75" customHeight="1">
      <c r="A396" s="100"/>
      <c r="B396" s="130"/>
      <c r="C396" s="51" t="s">
        <v>67</v>
      </c>
      <c r="D396" s="51">
        <v>10</v>
      </c>
      <c r="E396" s="50" t="s">
        <v>165</v>
      </c>
    </row>
    <row r="397" spans="1:5" ht="12.75" customHeight="1">
      <c r="A397" s="66" t="s">
        <v>169</v>
      </c>
      <c r="B397" s="51" t="s">
        <v>65</v>
      </c>
      <c r="C397" s="51" t="s">
        <v>67</v>
      </c>
      <c r="D397" s="51">
        <v>10</v>
      </c>
      <c r="E397" s="50" t="s">
        <v>165</v>
      </c>
    </row>
    <row r="398" spans="1:5" ht="12.75" customHeight="1">
      <c r="A398" s="40" t="s">
        <v>132</v>
      </c>
      <c r="B398" s="51" t="s">
        <v>65</v>
      </c>
      <c r="C398" s="51" t="s">
        <v>67</v>
      </c>
      <c r="D398" s="51">
        <v>10</v>
      </c>
      <c r="E398" s="50" t="s">
        <v>165</v>
      </c>
    </row>
    <row r="399" spans="1:5" ht="12.75" customHeight="1">
      <c r="A399" s="100" t="s">
        <v>133</v>
      </c>
      <c r="B399" s="130" t="s">
        <v>65</v>
      </c>
      <c r="C399" s="51" t="s">
        <v>66</v>
      </c>
      <c r="D399" s="51">
        <v>8</v>
      </c>
      <c r="E399" s="50" t="s">
        <v>165</v>
      </c>
    </row>
    <row r="400" spans="1:5" ht="12.75" customHeight="1">
      <c r="A400" s="100"/>
      <c r="B400" s="130"/>
      <c r="C400" s="51" t="s">
        <v>67</v>
      </c>
      <c r="D400" s="51">
        <v>10</v>
      </c>
      <c r="E400" s="50" t="s">
        <v>165</v>
      </c>
    </row>
    <row r="401" spans="1:5" ht="12.75" customHeight="1">
      <c r="A401" s="113" t="s">
        <v>134</v>
      </c>
      <c r="B401" s="116" t="s">
        <v>73</v>
      </c>
      <c r="C401" s="83" t="s">
        <v>41</v>
      </c>
      <c r="D401" s="83">
        <v>1</v>
      </c>
      <c r="E401" s="50" t="s">
        <v>165</v>
      </c>
    </row>
    <row r="402" spans="1:5" ht="12.75" customHeight="1">
      <c r="A402" s="119"/>
      <c r="B402" s="117"/>
      <c r="C402" s="51" t="s">
        <v>41</v>
      </c>
      <c r="D402" s="51">
        <v>4</v>
      </c>
      <c r="E402" s="50" t="s">
        <v>165</v>
      </c>
    </row>
    <row r="403" spans="1:5" ht="12.75" customHeight="1">
      <c r="A403" s="119"/>
      <c r="B403" s="117"/>
      <c r="C403" s="51" t="s">
        <v>42</v>
      </c>
      <c r="D403" s="51">
        <v>1</v>
      </c>
      <c r="E403" s="50" t="s">
        <v>165</v>
      </c>
    </row>
    <row r="404" spans="1:5" ht="12.75" customHeight="1">
      <c r="A404" s="119"/>
      <c r="B404" s="117"/>
      <c r="C404" s="83" t="s">
        <v>66</v>
      </c>
      <c r="D404" s="83">
        <v>8</v>
      </c>
      <c r="E404" s="50" t="s">
        <v>165</v>
      </c>
    </row>
    <row r="405" spans="1:5" ht="12.75" customHeight="1">
      <c r="A405" s="120"/>
      <c r="B405" s="137"/>
      <c r="C405" s="51" t="s">
        <v>66</v>
      </c>
      <c r="D405" s="51">
        <v>10</v>
      </c>
      <c r="E405" s="50" t="s">
        <v>165</v>
      </c>
    </row>
    <row r="406" spans="1:5" ht="12.75" customHeight="1">
      <c r="A406" s="113" t="s">
        <v>135</v>
      </c>
      <c r="B406" s="116" t="s">
        <v>73</v>
      </c>
      <c r="C406" s="83" t="s">
        <v>39</v>
      </c>
      <c r="D406" s="83">
        <v>1</v>
      </c>
      <c r="E406" s="50" t="s">
        <v>165</v>
      </c>
    </row>
    <row r="407" spans="1:5" ht="12.75" customHeight="1">
      <c r="A407" s="119"/>
      <c r="B407" s="117"/>
      <c r="C407" s="51" t="s">
        <v>39</v>
      </c>
      <c r="D407" s="51">
        <v>4</v>
      </c>
      <c r="E407" s="50" t="s">
        <v>165</v>
      </c>
    </row>
    <row r="408" spans="1:5" ht="12.75" customHeight="1">
      <c r="A408" s="119"/>
      <c r="B408" s="117"/>
      <c r="C408" s="51" t="s">
        <v>40</v>
      </c>
      <c r="D408" s="51">
        <v>1</v>
      </c>
      <c r="E408" s="50" t="s">
        <v>165</v>
      </c>
    </row>
    <row r="409" spans="1:5" ht="12.75" customHeight="1">
      <c r="A409" s="120"/>
      <c r="B409" s="137"/>
      <c r="C409" s="51" t="s">
        <v>41</v>
      </c>
      <c r="D409" s="51">
        <v>10</v>
      </c>
      <c r="E409" s="50" t="s">
        <v>165</v>
      </c>
    </row>
    <row r="410" spans="1:5" ht="12.75" customHeight="1">
      <c r="A410" s="113" t="s">
        <v>136</v>
      </c>
      <c r="B410" s="116" t="s">
        <v>73</v>
      </c>
      <c r="C410" s="83" t="s">
        <v>66</v>
      </c>
      <c r="D410" s="83">
        <v>8</v>
      </c>
      <c r="E410" s="50" t="s">
        <v>165</v>
      </c>
    </row>
    <row r="411" spans="1:5" ht="12.75" customHeight="1">
      <c r="A411" s="119"/>
      <c r="B411" s="117"/>
      <c r="C411" s="51" t="s">
        <v>67</v>
      </c>
      <c r="D411" s="51">
        <v>5</v>
      </c>
      <c r="E411" s="50" t="s">
        <v>165</v>
      </c>
    </row>
    <row r="412" spans="1:5" ht="12.75" customHeight="1">
      <c r="A412" s="119"/>
      <c r="B412" s="117"/>
      <c r="C412" s="85" t="s">
        <v>67</v>
      </c>
      <c r="D412" s="85">
        <v>6</v>
      </c>
      <c r="E412" s="50" t="s">
        <v>165</v>
      </c>
    </row>
    <row r="413" spans="1:5" ht="12.75" customHeight="1">
      <c r="A413" s="120"/>
      <c r="B413" s="137"/>
      <c r="C413" s="51" t="s">
        <v>67</v>
      </c>
      <c r="D413" s="51">
        <v>9</v>
      </c>
      <c r="E413" s="50" t="s">
        <v>165</v>
      </c>
    </row>
    <row r="414" spans="1:5" ht="28.5" customHeight="1" thickBot="1">
      <c r="A414" s="46" t="s">
        <v>137</v>
      </c>
      <c r="B414" s="59" t="s">
        <v>73</v>
      </c>
      <c r="C414" s="59" t="s">
        <v>66</v>
      </c>
      <c r="D414" s="59">
        <v>10</v>
      </c>
      <c r="E414" s="76" t="s">
        <v>165</v>
      </c>
    </row>
    <row r="415" spans="1:5">
      <c r="A415" s="8"/>
    </row>
    <row r="416" spans="1:5" ht="12.75" customHeight="1">
      <c r="A416" s="142" t="s">
        <v>10</v>
      </c>
      <c r="B416" s="142"/>
      <c r="C416" s="142"/>
      <c r="D416" s="142"/>
      <c r="E416" s="142"/>
    </row>
    <row r="417" spans="1:9" ht="12.75" customHeight="1">
      <c r="A417" s="138" t="s">
        <v>193</v>
      </c>
      <c r="B417" s="138"/>
      <c r="C417" s="138"/>
      <c r="D417" s="138"/>
      <c r="E417" s="138"/>
      <c r="F417" s="138"/>
      <c r="G417" s="138"/>
      <c r="H417" s="138"/>
      <c r="I417" s="138"/>
    </row>
    <row r="418" spans="1:9">
      <c r="A418" s="138"/>
      <c r="B418" s="138"/>
      <c r="C418" s="138"/>
      <c r="D418" s="138"/>
      <c r="E418" s="138"/>
      <c r="F418" s="138"/>
      <c r="G418" s="138"/>
      <c r="H418" s="138"/>
      <c r="I418" s="138"/>
    </row>
    <row r="419" spans="1:9">
      <c r="A419" s="138"/>
      <c r="B419" s="138"/>
      <c r="C419" s="138"/>
      <c r="D419" s="138"/>
      <c r="E419" s="138"/>
      <c r="F419" s="138"/>
      <c r="G419" s="138"/>
      <c r="H419" s="138"/>
      <c r="I419" s="138"/>
    </row>
    <row r="420" spans="1:9">
      <c r="A420" s="138"/>
      <c r="B420" s="138"/>
      <c r="C420" s="138"/>
      <c r="D420" s="138"/>
      <c r="E420" s="138"/>
      <c r="F420" s="138"/>
      <c r="G420" s="138"/>
      <c r="H420" s="138"/>
      <c r="I420" s="138"/>
    </row>
    <row r="421" spans="1:9" ht="12.75" customHeight="1">
      <c r="A421" s="138" t="s">
        <v>195</v>
      </c>
      <c r="B421" s="138"/>
      <c r="C421" s="138"/>
      <c r="D421" s="138"/>
      <c r="E421" s="138"/>
      <c r="F421" s="138"/>
      <c r="G421" s="138"/>
      <c r="H421" s="138"/>
      <c r="I421" s="138"/>
    </row>
    <row r="422" spans="1:9">
      <c r="A422" s="138"/>
      <c r="B422" s="138"/>
      <c r="C422" s="138"/>
      <c r="D422" s="138"/>
      <c r="E422" s="138"/>
      <c r="F422" s="138"/>
      <c r="G422" s="138"/>
      <c r="H422" s="138"/>
      <c r="I422" s="138"/>
    </row>
    <row r="423" spans="1:9" ht="12.75" customHeight="1">
      <c r="A423" s="138" t="s">
        <v>196</v>
      </c>
      <c r="B423" s="138"/>
      <c r="C423" s="138"/>
      <c r="D423" s="138"/>
      <c r="E423" s="138"/>
      <c r="F423" s="138"/>
      <c r="G423" s="138"/>
      <c r="H423" s="138"/>
      <c r="I423" s="138"/>
    </row>
    <row r="424" spans="1:9">
      <c r="A424" s="138"/>
      <c r="B424" s="138"/>
      <c r="C424" s="138"/>
      <c r="D424" s="138"/>
      <c r="E424" s="138"/>
      <c r="F424" s="138"/>
      <c r="G424" s="138"/>
      <c r="H424" s="138"/>
      <c r="I424" s="138"/>
    </row>
    <row r="425" spans="1:9">
      <c r="A425" s="138"/>
      <c r="B425" s="138"/>
      <c r="C425" s="138"/>
      <c r="D425" s="138"/>
      <c r="E425" s="138"/>
      <c r="F425" s="138"/>
      <c r="G425" s="138"/>
      <c r="H425" s="138"/>
      <c r="I425" s="138"/>
    </row>
    <row r="426" spans="1:9" ht="12.75" customHeight="1">
      <c r="A426" s="138" t="s">
        <v>194</v>
      </c>
      <c r="B426" s="138"/>
      <c r="C426" s="138"/>
      <c r="D426" s="138"/>
      <c r="E426" s="138"/>
      <c r="F426" s="138"/>
      <c r="G426" s="138"/>
      <c r="H426" s="138"/>
      <c r="I426" s="138"/>
    </row>
    <row r="427" spans="1:9">
      <c r="A427" s="138"/>
      <c r="B427" s="138"/>
      <c r="C427" s="138"/>
      <c r="D427" s="138"/>
      <c r="E427" s="138"/>
      <c r="F427" s="138"/>
      <c r="G427" s="138"/>
      <c r="H427" s="138"/>
      <c r="I427" s="138"/>
    </row>
    <row r="428" spans="1:9">
      <c r="A428" s="138"/>
      <c r="B428" s="138"/>
      <c r="C428" s="138"/>
      <c r="D428" s="138"/>
      <c r="E428" s="138"/>
      <c r="F428" s="138"/>
      <c r="G428" s="138"/>
      <c r="H428" s="138"/>
      <c r="I428" s="138"/>
    </row>
    <row r="429" spans="1:9">
      <c r="A429" s="1" t="s">
        <v>192</v>
      </c>
    </row>
  </sheetData>
  <sheetProtection selectLockedCells="1" selectUnlockedCells="1"/>
  <mergeCells count="190">
    <mergeCell ref="B410:B413"/>
    <mergeCell ref="A410:A413"/>
    <mergeCell ref="B270:B271"/>
    <mergeCell ref="B308:B312"/>
    <mergeCell ref="A308:A312"/>
    <mergeCell ref="B368:B371"/>
    <mergeCell ref="A368:A371"/>
    <mergeCell ref="B401:B405"/>
    <mergeCell ref="A401:A405"/>
    <mergeCell ref="B406:B409"/>
    <mergeCell ref="A406:A409"/>
    <mergeCell ref="B358:B360"/>
    <mergeCell ref="A331:A333"/>
    <mergeCell ref="B297:B301"/>
    <mergeCell ref="A334:A335"/>
    <mergeCell ref="B334:B335"/>
    <mergeCell ref="A302:A307"/>
    <mergeCell ref="B289:B291"/>
    <mergeCell ref="A289:A291"/>
    <mergeCell ref="A292:A296"/>
    <mergeCell ref="B292:B296"/>
    <mergeCell ref="A297:A301"/>
    <mergeCell ref="A372:A373"/>
    <mergeCell ref="B372:B373"/>
    <mergeCell ref="B136:B140"/>
    <mergeCell ref="A136:A140"/>
    <mergeCell ref="B175:B178"/>
    <mergeCell ref="A175:A178"/>
    <mergeCell ref="A223:A226"/>
    <mergeCell ref="B223:B224"/>
    <mergeCell ref="A227:A231"/>
    <mergeCell ref="A239:A240"/>
    <mergeCell ref="A141:A145"/>
    <mergeCell ref="B141:B145"/>
    <mergeCell ref="A150:A154"/>
    <mergeCell ref="B150:B154"/>
    <mergeCell ref="A159:A163"/>
    <mergeCell ref="B159:B161"/>
    <mergeCell ref="A164:A170"/>
    <mergeCell ref="B164:B170"/>
    <mergeCell ref="A232:A233"/>
    <mergeCell ref="A205:A208"/>
    <mergeCell ref="B227:B231"/>
    <mergeCell ref="B234:B238"/>
    <mergeCell ref="A234:A238"/>
    <mergeCell ref="A179:A181"/>
    <mergeCell ref="A185:A190"/>
    <mergeCell ref="B185:B190"/>
    <mergeCell ref="A146:A149"/>
    <mergeCell ref="A197:A198"/>
    <mergeCell ref="B146:B149"/>
    <mergeCell ref="B155:B158"/>
    <mergeCell ref="A155:A158"/>
    <mergeCell ref="B162:B163"/>
    <mergeCell ref="B180:B181"/>
    <mergeCell ref="B225:B226"/>
    <mergeCell ref="A262:A263"/>
    <mergeCell ref="B262:B263"/>
    <mergeCell ref="B199:B202"/>
    <mergeCell ref="A250:A253"/>
    <mergeCell ref="B250:B253"/>
    <mergeCell ref="A241:A244"/>
    <mergeCell ref="B241:B244"/>
    <mergeCell ref="A245:A249"/>
    <mergeCell ref="B239:B240"/>
    <mergeCell ref="B245:B249"/>
    <mergeCell ref="A254:A255"/>
    <mergeCell ref="B254:B255"/>
    <mergeCell ref="A215:A222"/>
    <mergeCell ref="B215:B222"/>
    <mergeCell ref="A209:A210"/>
    <mergeCell ref="A211:A214"/>
    <mergeCell ref="B205:B208"/>
    <mergeCell ref="B211:B214"/>
    <mergeCell ref="A199:A202"/>
    <mergeCell ref="B266:B268"/>
    <mergeCell ref="A266:A268"/>
    <mergeCell ref="A274:A275"/>
    <mergeCell ref="B274:B275"/>
    <mergeCell ref="B282:B284"/>
    <mergeCell ref="B264:B265"/>
    <mergeCell ref="A264:A265"/>
    <mergeCell ref="A361:A367"/>
    <mergeCell ref="A336:A341"/>
    <mergeCell ref="A323:A324"/>
    <mergeCell ref="B323:B324"/>
    <mergeCell ref="B302:B307"/>
    <mergeCell ref="A319:A322"/>
    <mergeCell ref="B319:B322"/>
    <mergeCell ref="A313:A316"/>
    <mergeCell ref="B313:B316"/>
    <mergeCell ref="B325:B328"/>
    <mergeCell ref="A325:A330"/>
    <mergeCell ref="B329:B330"/>
    <mergeCell ref="A114:A116"/>
    <mergeCell ref="B114:B116"/>
    <mergeCell ref="A103:A106"/>
    <mergeCell ref="B103:B106"/>
    <mergeCell ref="A96:A99"/>
    <mergeCell ref="B96:B99"/>
    <mergeCell ref="A270:A271"/>
    <mergeCell ref="A285:A288"/>
    <mergeCell ref="B285:B288"/>
    <mergeCell ref="A171:A174"/>
    <mergeCell ref="B171:B174"/>
    <mergeCell ref="A276:A281"/>
    <mergeCell ref="B276:B281"/>
    <mergeCell ref="A282:A284"/>
    <mergeCell ref="B182:B183"/>
    <mergeCell ref="A182:A184"/>
    <mergeCell ref="B191:B193"/>
    <mergeCell ref="A191:A193"/>
    <mergeCell ref="A203:A204"/>
    <mergeCell ref="B194:B196"/>
    <mergeCell ref="B197:B198"/>
    <mergeCell ref="A194:A196"/>
    <mergeCell ref="A117:A118"/>
    <mergeCell ref="B117:B118"/>
    <mergeCell ref="A399:A400"/>
    <mergeCell ref="B399:B400"/>
    <mergeCell ref="B378:B380"/>
    <mergeCell ref="A378:A380"/>
    <mergeCell ref="B381:B382"/>
    <mergeCell ref="A381:A382"/>
    <mergeCell ref="B317:B318"/>
    <mergeCell ref="A317:A318"/>
    <mergeCell ref="B389:B390"/>
    <mergeCell ref="B331:B333"/>
    <mergeCell ref="B361:B367"/>
    <mergeCell ref="B336:B341"/>
    <mergeCell ref="A342:A346"/>
    <mergeCell ref="B342:B346"/>
    <mergeCell ref="A347:A357"/>
    <mergeCell ref="A358:A360"/>
    <mergeCell ref="A383:A384"/>
    <mergeCell ref="B383:B384"/>
    <mergeCell ref="A395:A396"/>
    <mergeCell ref="B395:B396"/>
    <mergeCell ref="A389:A390"/>
    <mergeCell ref="B347:B357"/>
    <mergeCell ref="A374:A377"/>
    <mergeCell ref="B374:B377"/>
    <mergeCell ref="B30:B39"/>
    <mergeCell ref="A75:A81"/>
    <mergeCell ref="B75:B81"/>
    <mergeCell ref="A52:A57"/>
    <mergeCell ref="A25:A29"/>
    <mergeCell ref="A82:A95"/>
    <mergeCell ref="B82:B95"/>
    <mergeCell ref="A416:E416"/>
    <mergeCell ref="A58:A63"/>
    <mergeCell ref="B58:B63"/>
    <mergeCell ref="A64:A74"/>
    <mergeCell ref="B64:B74"/>
    <mergeCell ref="A107:A113"/>
    <mergeCell ref="B107:B113"/>
    <mergeCell ref="A100:A102"/>
    <mergeCell ref="B100:B102"/>
    <mergeCell ref="A119:A121"/>
    <mergeCell ref="B119:B121"/>
    <mergeCell ref="A122:A124"/>
    <mergeCell ref="B122:B124"/>
    <mergeCell ref="A125:A129"/>
    <mergeCell ref="B125:B129"/>
    <mergeCell ref="A130:A135"/>
    <mergeCell ref="B130:B135"/>
    <mergeCell ref="A417:I420"/>
    <mergeCell ref="A421:I422"/>
    <mergeCell ref="A426:I428"/>
    <mergeCell ref="A423:I425"/>
    <mergeCell ref="A1:E1"/>
    <mergeCell ref="A2:E2"/>
    <mergeCell ref="A3:E3"/>
    <mergeCell ref="A4:E4"/>
    <mergeCell ref="A7:D7"/>
    <mergeCell ref="E7:E9"/>
    <mergeCell ref="A8:A10"/>
    <mergeCell ref="B8:B10"/>
    <mergeCell ref="B52:B57"/>
    <mergeCell ref="D8:D10"/>
    <mergeCell ref="A40:A48"/>
    <mergeCell ref="B40:B48"/>
    <mergeCell ref="C8:C10"/>
    <mergeCell ref="A5:E5"/>
    <mergeCell ref="A49:A51"/>
    <mergeCell ref="B49:B51"/>
    <mergeCell ref="A13:A24"/>
    <mergeCell ref="B13:B24"/>
    <mergeCell ref="B25:B29"/>
    <mergeCell ref="A30:A39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4" sqref="D24"/>
    </sheetView>
  </sheetViews>
  <sheetFormatPr defaultRowHeight="12.75"/>
  <cols>
    <col min="1" max="1" width="41.7109375" style="1" customWidth="1"/>
    <col min="2" max="2" width="15.5703125" style="2" customWidth="1"/>
    <col min="3" max="3" width="15.42578125" style="2" customWidth="1"/>
    <col min="4" max="4" width="13.42578125" style="2" customWidth="1"/>
    <col min="5" max="5" width="14.7109375" style="2" customWidth="1"/>
    <col min="6" max="6" width="13.42578125" style="2" customWidth="1"/>
    <col min="7" max="16384" width="9.140625" style="2"/>
  </cols>
  <sheetData>
    <row r="1" spans="1:6" ht="12.75" customHeight="1">
      <c r="A1" s="109" t="s">
        <v>148</v>
      </c>
      <c r="B1" s="109"/>
      <c r="C1" s="109"/>
      <c r="D1" s="109"/>
      <c r="E1" s="109"/>
      <c r="F1" s="109"/>
    </row>
    <row r="2" spans="1:6" ht="12.75" customHeight="1">
      <c r="A2" s="109"/>
      <c r="B2" s="109"/>
      <c r="C2" s="109"/>
      <c r="D2" s="109"/>
      <c r="E2" s="109"/>
      <c r="F2" s="109"/>
    </row>
    <row r="3" spans="1:6" ht="12.75" customHeight="1">
      <c r="A3" s="139" t="s">
        <v>167</v>
      </c>
      <c r="B3" s="139"/>
      <c r="C3" s="139"/>
      <c r="D3" s="139"/>
      <c r="E3" s="139"/>
      <c r="F3" s="139"/>
    </row>
    <row r="4" spans="1:6" ht="12.75" customHeight="1">
      <c r="A4" s="34"/>
      <c r="B4" s="34"/>
      <c r="C4" s="34"/>
      <c r="D4" s="34"/>
      <c r="E4" s="34"/>
      <c r="F4" s="34"/>
    </row>
    <row r="5" spans="1:6" ht="12.75" customHeight="1">
      <c r="A5" s="141" t="s">
        <v>203</v>
      </c>
      <c r="B5" s="141"/>
      <c r="C5" s="141"/>
      <c r="D5" s="141"/>
      <c r="E5" s="141"/>
      <c r="F5" s="141"/>
    </row>
    <row r="6" spans="1:6" s="1" customFormat="1" ht="12.75" customHeight="1" thickBot="1">
      <c r="A6" s="5"/>
      <c r="E6" s="152"/>
      <c r="F6" s="152"/>
    </row>
    <row r="7" spans="1:6" s="10" customFormat="1" ht="12.75" customHeight="1">
      <c r="A7" s="145" t="s">
        <v>11</v>
      </c>
      <c r="B7" s="147" t="s">
        <v>12</v>
      </c>
      <c r="C7" s="147"/>
      <c r="D7" s="147"/>
      <c r="E7" s="147"/>
      <c r="F7" s="148"/>
    </row>
    <row r="8" spans="1:6" s="10" customFormat="1" ht="12.75" customHeight="1">
      <c r="A8" s="146"/>
      <c r="B8" s="149" t="s">
        <v>161</v>
      </c>
      <c r="C8" s="149"/>
      <c r="D8" s="149"/>
      <c r="E8" s="150" t="s">
        <v>13</v>
      </c>
      <c r="F8" s="151" t="s">
        <v>2</v>
      </c>
    </row>
    <row r="9" spans="1:6" s="10" customFormat="1" ht="13.5" customHeight="1">
      <c r="A9" s="146"/>
      <c r="B9" s="143" t="s">
        <v>162</v>
      </c>
      <c r="C9" s="150" t="s">
        <v>163</v>
      </c>
      <c r="D9" s="150" t="s">
        <v>7</v>
      </c>
      <c r="E9" s="150"/>
      <c r="F9" s="151"/>
    </row>
    <row r="10" spans="1:6" s="6" customFormat="1" ht="12.75" customHeight="1">
      <c r="A10" s="146"/>
      <c r="B10" s="144"/>
      <c r="C10" s="150"/>
      <c r="D10" s="150"/>
      <c r="E10" s="150"/>
      <c r="F10" s="151"/>
    </row>
    <row r="11" spans="1:6" s="6" customFormat="1" ht="12.75" customHeight="1">
      <c r="A11" s="27" t="s">
        <v>43</v>
      </c>
      <c r="B11" s="70">
        <v>33</v>
      </c>
      <c r="C11" s="70">
        <v>0</v>
      </c>
      <c r="D11" s="71">
        <f>(B11+C11)</f>
        <v>33</v>
      </c>
      <c r="E11" s="68">
        <v>0</v>
      </c>
      <c r="F11" s="72">
        <f>D11+E11</f>
        <v>33</v>
      </c>
    </row>
    <row r="12" spans="1:6" s="6" customFormat="1" ht="12.75" customHeight="1">
      <c r="A12" s="27" t="s">
        <v>44</v>
      </c>
      <c r="B12" s="70">
        <v>3</v>
      </c>
      <c r="C12" s="70">
        <v>0</v>
      </c>
      <c r="D12" s="71">
        <f t="shared" ref="D12:D22" si="0">(B12+C12)</f>
        <v>3</v>
      </c>
      <c r="E12" s="68">
        <v>0</v>
      </c>
      <c r="F12" s="72">
        <f t="shared" ref="F12:F22" si="1">D12+E12</f>
        <v>3</v>
      </c>
    </row>
    <row r="13" spans="1:6" s="6" customFormat="1" ht="12.75" customHeight="1">
      <c r="A13" s="27" t="s">
        <v>45</v>
      </c>
      <c r="B13" s="70">
        <v>35</v>
      </c>
      <c r="C13" s="70">
        <v>0</v>
      </c>
      <c r="D13" s="71">
        <f t="shared" si="0"/>
        <v>35</v>
      </c>
      <c r="E13" s="68">
        <v>0</v>
      </c>
      <c r="F13" s="72">
        <f t="shared" si="1"/>
        <v>35</v>
      </c>
    </row>
    <row r="14" spans="1:6" s="6" customFormat="1" ht="12.75" customHeight="1">
      <c r="A14" s="27" t="s">
        <v>47</v>
      </c>
      <c r="B14" s="70">
        <v>1</v>
      </c>
      <c r="C14" s="70">
        <v>0</v>
      </c>
      <c r="D14" s="71">
        <f t="shared" si="0"/>
        <v>1</v>
      </c>
      <c r="E14" s="68">
        <v>0</v>
      </c>
      <c r="F14" s="72">
        <f t="shared" si="1"/>
        <v>1</v>
      </c>
    </row>
    <row r="15" spans="1:6" s="6" customFormat="1" ht="12.75" customHeight="1">
      <c r="A15" s="27" t="s">
        <v>204</v>
      </c>
      <c r="B15" s="70">
        <v>1</v>
      </c>
      <c r="C15" s="70">
        <v>0</v>
      </c>
      <c r="D15" s="71">
        <f t="shared" si="0"/>
        <v>1</v>
      </c>
      <c r="E15" s="68">
        <v>0</v>
      </c>
      <c r="F15" s="72">
        <f t="shared" si="1"/>
        <v>1</v>
      </c>
    </row>
    <row r="16" spans="1:6" s="6" customFormat="1" ht="12.75" customHeight="1">
      <c r="A16" s="27" t="s">
        <v>202</v>
      </c>
      <c r="B16" s="70">
        <v>0</v>
      </c>
      <c r="C16" s="70">
        <v>3</v>
      </c>
      <c r="D16" s="71">
        <f t="shared" ref="D16" si="2">(B16+C16)</f>
        <v>3</v>
      </c>
      <c r="E16" s="68">
        <v>0</v>
      </c>
      <c r="F16" s="72">
        <f t="shared" ref="F16" si="3">D16+E16</f>
        <v>3</v>
      </c>
    </row>
    <row r="17" spans="1:8" s="6" customFormat="1" ht="12.75" customHeight="1">
      <c r="A17" s="27" t="s">
        <v>153</v>
      </c>
      <c r="B17" s="70">
        <v>0</v>
      </c>
      <c r="C17" s="70">
        <v>5</v>
      </c>
      <c r="D17" s="71">
        <f t="shared" si="0"/>
        <v>5</v>
      </c>
      <c r="E17" s="68">
        <v>0</v>
      </c>
      <c r="F17" s="72">
        <f t="shared" si="1"/>
        <v>5</v>
      </c>
    </row>
    <row r="18" spans="1:8" s="6" customFormat="1" ht="12.75" customHeight="1">
      <c r="A18" s="27" t="s">
        <v>154</v>
      </c>
      <c r="B18" s="70">
        <v>0</v>
      </c>
      <c r="C18" s="70">
        <v>4</v>
      </c>
      <c r="D18" s="71">
        <f t="shared" si="0"/>
        <v>4</v>
      </c>
      <c r="E18" s="68">
        <v>0</v>
      </c>
      <c r="F18" s="72">
        <f t="shared" si="1"/>
        <v>4</v>
      </c>
    </row>
    <row r="19" spans="1:8" s="6" customFormat="1" ht="12.75" customHeight="1">
      <c r="A19" s="27" t="s">
        <v>155</v>
      </c>
      <c r="B19" s="70">
        <v>0</v>
      </c>
      <c r="C19" s="70">
        <v>3</v>
      </c>
      <c r="D19" s="71">
        <f t="shared" si="0"/>
        <v>3</v>
      </c>
      <c r="E19" s="68">
        <v>0</v>
      </c>
      <c r="F19" s="72">
        <f t="shared" si="1"/>
        <v>3</v>
      </c>
    </row>
    <row r="20" spans="1:8" s="6" customFormat="1" ht="12.75" customHeight="1">
      <c r="A20" s="27" t="s">
        <v>156</v>
      </c>
      <c r="B20" s="70">
        <v>0</v>
      </c>
      <c r="C20" s="70">
        <v>1</v>
      </c>
      <c r="D20" s="71">
        <f t="shared" si="0"/>
        <v>1</v>
      </c>
      <c r="E20" s="68">
        <v>0</v>
      </c>
      <c r="F20" s="72">
        <f t="shared" si="1"/>
        <v>1</v>
      </c>
    </row>
    <row r="21" spans="1:8" s="6" customFormat="1" ht="12.75" customHeight="1">
      <c r="A21" s="27" t="s">
        <v>46</v>
      </c>
      <c r="B21" s="70">
        <v>4</v>
      </c>
      <c r="C21" s="70">
        <v>17</v>
      </c>
      <c r="D21" s="71">
        <f t="shared" si="0"/>
        <v>21</v>
      </c>
      <c r="E21" s="68"/>
      <c r="F21" s="72">
        <f t="shared" si="1"/>
        <v>21</v>
      </c>
    </row>
    <row r="22" spans="1:8" s="6" customFormat="1" ht="12.75" customHeight="1">
      <c r="A22" s="27" t="s">
        <v>48</v>
      </c>
      <c r="B22" s="70">
        <v>0</v>
      </c>
      <c r="C22" s="70">
        <v>15</v>
      </c>
      <c r="D22" s="71">
        <f t="shared" si="0"/>
        <v>15</v>
      </c>
      <c r="E22" s="68"/>
      <c r="F22" s="72">
        <f t="shared" si="1"/>
        <v>15</v>
      </c>
    </row>
    <row r="23" spans="1:8" s="6" customFormat="1" ht="13.5" thickBot="1">
      <c r="A23" s="26" t="s">
        <v>2</v>
      </c>
      <c r="B23" s="73">
        <f>SUM(B11:B22)</f>
        <v>77</v>
      </c>
      <c r="C23" s="73">
        <f>SUM(C11:C22)</f>
        <v>48</v>
      </c>
      <c r="D23" s="73">
        <f>SUM(D11:D22)</f>
        <v>125</v>
      </c>
      <c r="E23" s="73">
        <f>SUM(E11:E22)</f>
        <v>0</v>
      </c>
      <c r="F23" s="69">
        <f>SUM(F11:F22)</f>
        <v>125</v>
      </c>
    </row>
    <row r="24" spans="1:8">
      <c r="A24" s="8"/>
    </row>
    <row r="25" spans="1:8">
      <c r="A25" s="1" t="s">
        <v>191</v>
      </c>
    </row>
    <row r="26" spans="1:8">
      <c r="H26" s="84"/>
    </row>
  </sheetData>
  <sheetProtection selectLockedCells="1" selectUnlockedCells="1"/>
  <mergeCells count="13">
    <mergeCell ref="A1:F1"/>
    <mergeCell ref="A2:F2"/>
    <mergeCell ref="E6:F6"/>
    <mergeCell ref="A3:F3"/>
    <mergeCell ref="A5:F5"/>
    <mergeCell ref="B9:B10"/>
    <mergeCell ref="A7:A10"/>
    <mergeCell ref="B7:F7"/>
    <mergeCell ref="B8:D8"/>
    <mergeCell ref="E8:E10"/>
    <mergeCell ref="F8:F10"/>
    <mergeCell ref="C9:C10"/>
    <mergeCell ref="D9:D10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2" workbookViewId="0">
      <selection activeCell="A13" sqref="A13"/>
    </sheetView>
  </sheetViews>
  <sheetFormatPr defaultRowHeight="12.75"/>
  <cols>
    <col min="1" max="1" width="54.85546875" style="1" customWidth="1"/>
    <col min="2" max="2" width="17.7109375" style="2" customWidth="1"/>
    <col min="3" max="3" width="9.140625" style="1"/>
    <col min="4" max="16384" width="9.140625" style="2"/>
  </cols>
  <sheetData>
    <row r="1" spans="1:6" ht="12.75" customHeight="1">
      <c r="A1" s="109" t="s">
        <v>149</v>
      </c>
      <c r="B1" s="109"/>
    </row>
    <row r="2" spans="1:6" ht="12.75" customHeight="1">
      <c r="A2" s="4"/>
    </row>
    <row r="3" spans="1:6" ht="12.75" customHeight="1">
      <c r="A3" s="139" t="s">
        <v>167</v>
      </c>
      <c r="B3" s="139"/>
    </row>
    <row r="4" spans="1:6" ht="12.75" customHeight="1">
      <c r="A4" s="140"/>
      <c r="B4" s="140"/>
      <c r="C4" s="35"/>
      <c r="D4" s="35"/>
      <c r="E4" s="35"/>
      <c r="F4" s="35"/>
    </row>
    <row r="5" spans="1:6" s="1" customFormat="1" ht="12.75" customHeight="1">
      <c r="A5" s="153" t="s">
        <v>203</v>
      </c>
      <c r="B5" s="153"/>
    </row>
    <row r="6" spans="1:6" s="1" customFormat="1" ht="12.75" customHeight="1" thickBot="1">
      <c r="A6" s="38"/>
      <c r="B6" s="38"/>
    </row>
    <row r="7" spans="1:6" s="10" customFormat="1" ht="76.5">
      <c r="A7" s="30"/>
      <c r="B7" s="22" t="s">
        <v>166</v>
      </c>
      <c r="C7" s="17"/>
    </row>
    <row r="8" spans="1:6" ht="12.75" customHeight="1">
      <c r="A8" s="27" t="s">
        <v>43</v>
      </c>
      <c r="B8" s="31" t="s">
        <v>165</v>
      </c>
    </row>
    <row r="9" spans="1:6" ht="12.75" customHeight="1">
      <c r="A9" s="27" t="s">
        <v>44</v>
      </c>
      <c r="B9" s="31" t="s">
        <v>165</v>
      </c>
    </row>
    <row r="10" spans="1:6" ht="12.75" customHeight="1">
      <c r="A10" s="27" t="s">
        <v>45</v>
      </c>
      <c r="B10" s="31" t="s">
        <v>165</v>
      </c>
    </row>
    <row r="11" spans="1:6" ht="12.75" customHeight="1">
      <c r="A11" s="27" t="s">
        <v>47</v>
      </c>
      <c r="B11" s="31" t="s">
        <v>165</v>
      </c>
    </row>
    <row r="12" spans="1:6" ht="12.75" customHeight="1">
      <c r="A12" s="27" t="s">
        <v>204</v>
      </c>
      <c r="B12" s="31" t="s">
        <v>165</v>
      </c>
    </row>
    <row r="13" spans="1:6" ht="12.75" customHeight="1">
      <c r="A13" s="27" t="s">
        <v>202</v>
      </c>
      <c r="B13" s="31" t="s">
        <v>165</v>
      </c>
    </row>
    <row r="14" spans="1:6" ht="12.75" customHeight="1">
      <c r="A14" s="27" t="s">
        <v>153</v>
      </c>
      <c r="B14" s="31" t="s">
        <v>165</v>
      </c>
    </row>
    <row r="15" spans="1:6" ht="12.75" customHeight="1">
      <c r="A15" s="27" t="s">
        <v>154</v>
      </c>
      <c r="B15" s="31" t="s">
        <v>165</v>
      </c>
    </row>
    <row r="16" spans="1:6" ht="12.75" customHeight="1">
      <c r="A16" s="27" t="s">
        <v>155</v>
      </c>
      <c r="B16" s="31" t="s">
        <v>165</v>
      </c>
    </row>
    <row r="17" spans="1:9" ht="12.75" customHeight="1">
      <c r="A17" s="27" t="s">
        <v>157</v>
      </c>
      <c r="B17" s="31" t="s">
        <v>165</v>
      </c>
    </row>
    <row r="18" spans="1:9" ht="12.75" customHeight="1">
      <c r="A18" s="27" t="s">
        <v>46</v>
      </c>
      <c r="B18" s="31" t="s">
        <v>165</v>
      </c>
    </row>
    <row r="19" spans="1:9" ht="12.75" customHeight="1">
      <c r="A19" s="27" t="s">
        <v>48</v>
      </c>
      <c r="B19" s="31" t="s">
        <v>165</v>
      </c>
    </row>
    <row r="20" spans="1:9" ht="13.5" thickBot="1">
      <c r="A20" s="26" t="s">
        <v>2</v>
      </c>
      <c r="B20" s="61" t="s">
        <v>165</v>
      </c>
    </row>
    <row r="21" spans="1:9">
      <c r="A21" s="8"/>
    </row>
    <row r="22" spans="1:9" s="14" customFormat="1">
      <c r="A22" s="15" t="s">
        <v>10</v>
      </c>
      <c r="B22" s="15"/>
      <c r="C22" s="15"/>
      <c r="D22" s="15"/>
      <c r="E22" s="15"/>
      <c r="F22" s="15"/>
    </row>
    <row r="23" spans="1:9" s="14" customFormat="1">
      <c r="A23" s="138" t="s">
        <v>193</v>
      </c>
      <c r="B23" s="138"/>
      <c r="C23" s="138"/>
      <c r="D23" s="138"/>
      <c r="E23" s="138"/>
      <c r="F23" s="138"/>
      <c r="G23" s="138"/>
      <c r="H23" s="138"/>
      <c r="I23" s="138"/>
    </row>
    <row r="24" spans="1:9">
      <c r="A24" s="138"/>
      <c r="B24" s="138"/>
      <c r="C24" s="138"/>
      <c r="D24" s="138"/>
      <c r="E24" s="138"/>
      <c r="F24" s="138"/>
      <c r="G24" s="138"/>
      <c r="H24" s="138"/>
      <c r="I24" s="138"/>
    </row>
    <row r="25" spans="1:9">
      <c r="A25" s="138"/>
      <c r="B25" s="138"/>
      <c r="C25" s="138"/>
      <c r="D25" s="138"/>
      <c r="E25" s="138"/>
      <c r="F25" s="138"/>
      <c r="G25" s="138"/>
      <c r="H25" s="138"/>
      <c r="I25" s="138"/>
    </row>
    <row r="26" spans="1:9">
      <c r="A26" s="138"/>
      <c r="B26" s="138"/>
      <c r="C26" s="138"/>
      <c r="D26" s="138"/>
      <c r="E26" s="138"/>
      <c r="F26" s="138"/>
      <c r="G26" s="138"/>
      <c r="H26" s="138"/>
      <c r="I26" s="138"/>
    </row>
    <row r="27" spans="1:9">
      <c r="A27" s="138" t="s">
        <v>195</v>
      </c>
      <c r="B27" s="138"/>
      <c r="C27" s="138"/>
      <c r="D27" s="138"/>
      <c r="E27" s="138"/>
      <c r="F27" s="138"/>
      <c r="G27" s="138"/>
      <c r="H27" s="138"/>
      <c r="I27" s="138"/>
    </row>
    <row r="28" spans="1:9">
      <c r="A28" s="138"/>
      <c r="B28" s="138"/>
      <c r="C28" s="138"/>
      <c r="D28" s="138"/>
      <c r="E28" s="138"/>
      <c r="F28" s="138"/>
      <c r="G28" s="138"/>
      <c r="H28" s="138"/>
      <c r="I28" s="138"/>
    </row>
    <row r="29" spans="1:9">
      <c r="A29" s="138" t="s">
        <v>196</v>
      </c>
      <c r="B29" s="138"/>
      <c r="C29" s="138"/>
      <c r="D29" s="138"/>
      <c r="E29" s="138"/>
      <c r="F29" s="138"/>
      <c r="G29" s="138"/>
      <c r="H29" s="138"/>
      <c r="I29" s="138"/>
    </row>
    <row r="30" spans="1:9">
      <c r="A30" s="138"/>
      <c r="B30" s="138"/>
      <c r="C30" s="138"/>
      <c r="D30" s="138"/>
      <c r="E30" s="138"/>
      <c r="F30" s="138"/>
      <c r="G30" s="138"/>
      <c r="H30" s="138"/>
      <c r="I30" s="138"/>
    </row>
    <row r="31" spans="1:9">
      <c r="A31" s="138"/>
      <c r="B31" s="138"/>
      <c r="C31" s="138"/>
      <c r="D31" s="138"/>
      <c r="E31" s="138"/>
      <c r="F31" s="138"/>
      <c r="G31" s="138"/>
      <c r="H31" s="138"/>
      <c r="I31" s="138"/>
    </row>
    <row r="32" spans="1:9">
      <c r="A32" s="138" t="s">
        <v>194</v>
      </c>
      <c r="B32" s="138"/>
      <c r="C32" s="138"/>
      <c r="D32" s="138"/>
      <c r="E32" s="138"/>
      <c r="F32" s="138"/>
      <c r="G32" s="138"/>
      <c r="H32" s="138"/>
      <c r="I32" s="138"/>
    </row>
    <row r="33" spans="1:9">
      <c r="A33" s="138"/>
      <c r="B33" s="138"/>
      <c r="C33" s="138"/>
      <c r="D33" s="138"/>
      <c r="E33" s="138"/>
      <c r="F33" s="138"/>
      <c r="G33" s="138"/>
      <c r="H33" s="138"/>
      <c r="I33" s="138"/>
    </row>
    <row r="34" spans="1:9">
      <c r="A34" s="138"/>
      <c r="B34" s="138"/>
      <c r="C34" s="138"/>
      <c r="D34" s="138"/>
      <c r="E34" s="138"/>
      <c r="F34" s="138"/>
      <c r="G34" s="138"/>
      <c r="H34" s="138"/>
      <c r="I34" s="138"/>
    </row>
    <row r="35" spans="1:9">
      <c r="A35" s="1" t="s">
        <v>192</v>
      </c>
      <c r="B35" s="1"/>
      <c r="C35" s="2"/>
      <c r="E35" s="20"/>
      <c r="F35" s="1"/>
    </row>
  </sheetData>
  <sheetProtection selectLockedCells="1" selectUnlockedCells="1"/>
  <mergeCells count="8">
    <mergeCell ref="A27:I28"/>
    <mergeCell ref="A29:I31"/>
    <mergeCell ref="A32:I34"/>
    <mergeCell ref="A1:B1"/>
    <mergeCell ref="A3:B3"/>
    <mergeCell ref="A4:B4"/>
    <mergeCell ref="A5:B5"/>
    <mergeCell ref="A23:I26"/>
  </mergeCells>
  <phoneticPr fontId="0" type="noConversion"/>
  <printOptions horizontalCentered="1" verticalCentered="1"/>
  <pageMargins left="0.78740157480314965" right="0.59055118110236227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6" sqref="D6"/>
    </sheetView>
  </sheetViews>
  <sheetFormatPr defaultRowHeight="12.75"/>
  <cols>
    <col min="1" max="1" width="54.85546875" style="1" customWidth="1"/>
    <col min="2" max="2" width="17.7109375" style="2" customWidth="1"/>
    <col min="3" max="3" width="9.140625" style="1"/>
    <col min="4" max="16384" width="9.140625" style="2"/>
  </cols>
  <sheetData>
    <row r="1" spans="1:6" ht="12.75" customHeight="1">
      <c r="A1" s="109" t="s">
        <v>197</v>
      </c>
      <c r="B1" s="109"/>
    </row>
    <row r="2" spans="1:6" ht="12.75" customHeight="1">
      <c r="A2" s="4"/>
    </row>
    <row r="3" spans="1:6" ht="12.75" customHeight="1">
      <c r="A3" s="139" t="s">
        <v>167</v>
      </c>
      <c r="B3" s="139"/>
    </row>
    <row r="4" spans="1:6" ht="12.75" customHeight="1">
      <c r="A4" s="140"/>
      <c r="B4" s="140"/>
      <c r="C4" s="35"/>
      <c r="D4" s="35"/>
      <c r="E4" s="35"/>
      <c r="F4" s="35"/>
    </row>
    <row r="5" spans="1:6" s="1" customFormat="1" ht="12.75" customHeight="1">
      <c r="A5" s="153" t="s">
        <v>203</v>
      </c>
      <c r="B5" s="153"/>
    </row>
    <row r="6" spans="1:6" s="1" customFormat="1" ht="12.75" customHeight="1" thickBot="1">
      <c r="A6" s="38"/>
      <c r="B6" s="38"/>
    </row>
    <row r="7" spans="1:6" s="10" customFormat="1">
      <c r="A7" s="30" t="s">
        <v>198</v>
      </c>
      <c r="B7" s="78" t="s">
        <v>12</v>
      </c>
      <c r="C7" s="17"/>
    </row>
    <row r="8" spans="1:6" ht="51">
      <c r="A8" s="27" t="s">
        <v>199</v>
      </c>
      <c r="B8" s="80">
        <v>0</v>
      </c>
    </row>
    <row r="9" spans="1:6" ht="51">
      <c r="A9" s="27" t="s">
        <v>200</v>
      </c>
      <c r="B9" s="80">
        <v>0</v>
      </c>
    </row>
    <row r="10" spans="1:6" ht="13.5" thickBot="1">
      <c r="A10" s="79" t="s">
        <v>2</v>
      </c>
      <c r="B10" s="81">
        <f>SUM(B8:B9)</f>
        <v>0</v>
      </c>
    </row>
    <row r="11" spans="1:6">
      <c r="A11" s="8"/>
    </row>
    <row r="12" spans="1:6" s="14" customFormat="1">
      <c r="A12" s="15" t="s">
        <v>201</v>
      </c>
      <c r="B12" s="15"/>
      <c r="C12" s="15"/>
      <c r="D12" s="15"/>
      <c r="E12" s="15"/>
      <c r="F12" s="15"/>
    </row>
    <row r="13" spans="1:6" s="14" customFormat="1">
      <c r="A13" s="16"/>
      <c r="B13" s="16"/>
      <c r="C13" s="16"/>
      <c r="D13" s="16"/>
      <c r="E13" s="16"/>
      <c r="F13" s="16"/>
    </row>
  </sheetData>
  <sheetProtection selectLockedCells="1" selectUnlockedCells="1"/>
  <mergeCells count="4">
    <mergeCell ref="A1:B1"/>
    <mergeCell ref="A3:B3"/>
    <mergeCell ref="A4:B4"/>
    <mergeCell ref="A5:B5"/>
  </mergeCells>
  <printOptions horizontalCentered="1" verticalCentered="1"/>
  <pageMargins left="0.78740157480314965" right="0.59055118110236227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F11" sqref="F11"/>
    </sheetView>
  </sheetViews>
  <sheetFormatPr defaultRowHeight="12.75"/>
  <cols>
    <col min="1" max="1" width="9.5703125" style="9" customWidth="1"/>
    <col min="2" max="2" width="46.42578125" style="9" customWidth="1"/>
    <col min="3" max="3" width="14.85546875" style="9" customWidth="1"/>
    <col min="4" max="4" width="14.5703125" style="9" customWidth="1"/>
    <col min="5" max="5" width="14.28515625" style="9" customWidth="1"/>
    <col min="6" max="6" width="13.85546875" style="9" customWidth="1"/>
    <col min="7" max="7" width="11.5703125" style="6" customWidth="1"/>
    <col min="8" max="8" width="14.85546875" style="6" customWidth="1"/>
    <col min="9" max="9" width="13.85546875" style="6" customWidth="1"/>
    <col min="10" max="10" width="9.140625" style="9"/>
    <col min="11" max="16384" width="9.140625" style="6"/>
  </cols>
  <sheetData>
    <row r="1" spans="1:14" ht="12.75" customHeight="1">
      <c r="A1" s="109" t="s">
        <v>150</v>
      </c>
      <c r="B1" s="109"/>
      <c r="C1" s="109"/>
      <c r="D1" s="109"/>
      <c r="E1" s="109"/>
      <c r="F1" s="109"/>
      <c r="G1" s="109"/>
      <c r="H1" s="109"/>
      <c r="I1" s="109"/>
    </row>
    <row r="2" spans="1:14" ht="12.75" customHeight="1">
      <c r="A2" s="109"/>
      <c r="B2" s="109"/>
      <c r="C2" s="109"/>
      <c r="D2" s="109"/>
      <c r="E2" s="109"/>
      <c r="F2" s="109"/>
      <c r="G2" s="109"/>
      <c r="H2" s="109"/>
      <c r="I2" s="109"/>
    </row>
    <row r="3" spans="1:14">
      <c r="A3" s="139" t="s">
        <v>167</v>
      </c>
      <c r="B3" s="139"/>
      <c r="C3" s="139"/>
      <c r="D3" s="139"/>
      <c r="E3" s="139"/>
      <c r="F3" s="139"/>
      <c r="G3" s="139"/>
      <c r="H3" s="139"/>
      <c r="I3" s="139"/>
    </row>
    <row r="4" spans="1:14">
      <c r="A4" s="34"/>
      <c r="B4" s="34"/>
      <c r="C4" s="34"/>
      <c r="D4" s="34"/>
      <c r="E4" s="34"/>
      <c r="F4" s="34"/>
      <c r="G4" s="34"/>
      <c r="H4" s="34"/>
      <c r="I4" s="34"/>
    </row>
    <row r="5" spans="1:14">
      <c r="A5" s="141" t="s">
        <v>203</v>
      </c>
      <c r="B5" s="141"/>
      <c r="C5" s="141"/>
      <c r="D5" s="141"/>
      <c r="E5" s="141"/>
      <c r="F5" s="141"/>
      <c r="G5" s="141"/>
      <c r="H5" s="141"/>
      <c r="I5" s="141"/>
    </row>
    <row r="6" spans="1:14" ht="12.75" customHeight="1" thickBot="1">
      <c r="A6" s="11"/>
      <c r="B6" s="11"/>
      <c r="C6" s="11"/>
      <c r="D6" s="11"/>
      <c r="E6" s="11"/>
      <c r="F6" s="152"/>
      <c r="G6" s="152"/>
      <c r="H6" s="152"/>
      <c r="I6" s="152"/>
    </row>
    <row r="7" spans="1:14">
      <c r="A7" s="145" t="s">
        <v>15</v>
      </c>
      <c r="B7" s="147"/>
      <c r="C7" s="147" t="s">
        <v>12</v>
      </c>
      <c r="D7" s="147"/>
      <c r="E7" s="147"/>
      <c r="F7" s="147"/>
      <c r="G7" s="147"/>
      <c r="H7" s="147"/>
      <c r="I7" s="148"/>
    </row>
    <row r="8" spans="1:14">
      <c r="A8" s="146"/>
      <c r="B8" s="149"/>
      <c r="C8" s="149" t="s">
        <v>16</v>
      </c>
      <c r="D8" s="149" t="s">
        <v>17</v>
      </c>
      <c r="E8" s="149" t="s">
        <v>18</v>
      </c>
      <c r="F8" s="149" t="s">
        <v>19</v>
      </c>
      <c r="G8" s="149" t="s">
        <v>20</v>
      </c>
      <c r="H8" s="149"/>
      <c r="I8" s="164"/>
    </row>
    <row r="9" spans="1:14">
      <c r="A9" s="23" t="s">
        <v>21</v>
      </c>
      <c r="B9" s="19" t="s">
        <v>9</v>
      </c>
      <c r="C9" s="149"/>
      <c r="D9" s="149"/>
      <c r="E9" s="149"/>
      <c r="F9" s="149"/>
      <c r="G9" s="19" t="s">
        <v>22</v>
      </c>
      <c r="H9" s="19" t="s">
        <v>23</v>
      </c>
      <c r="I9" s="24" t="s">
        <v>2</v>
      </c>
    </row>
    <row r="10" spans="1:14" ht="12.75" customHeight="1">
      <c r="A10" s="33"/>
      <c r="B10" s="18"/>
      <c r="C10" s="47">
        <f>'QUANTITATIVO FÍSICO DE PESSOAL'!E528+'CARGOS EM COMISSÃO'!D23-'CARGOS EM COMISSÃO'!D16-'CARGOS EM COMISSÃO'!D17-'CARGOS EM COMISSÃO'!D18-'CARGOS EM COMISSÃO'!D19-'CARGOS EM COMISSÃO'!D20</f>
        <v>1034</v>
      </c>
      <c r="D10" s="47">
        <v>306</v>
      </c>
      <c r="E10" s="47">
        <f>C10</f>
        <v>1034</v>
      </c>
      <c r="F10" s="47">
        <v>1034</v>
      </c>
      <c r="G10" s="48">
        <v>1068</v>
      </c>
      <c r="H10" s="48">
        <v>2119</v>
      </c>
      <c r="I10" s="25">
        <f>G10+H10</f>
        <v>3187</v>
      </c>
    </row>
    <row r="11" spans="1:14" ht="21.75" customHeight="1" thickBot="1">
      <c r="A11" s="158" t="s">
        <v>2</v>
      </c>
      <c r="B11" s="159"/>
      <c r="C11" s="28">
        <f>SUM(C10:C10)</f>
        <v>1034</v>
      </c>
      <c r="D11" s="28">
        <f t="shared" ref="D11:I11" si="0">SUM(D10:D10)</f>
        <v>306</v>
      </c>
      <c r="E11" s="28">
        <f t="shared" si="0"/>
        <v>1034</v>
      </c>
      <c r="F11" s="28">
        <f t="shared" si="0"/>
        <v>1034</v>
      </c>
      <c r="G11" s="28">
        <f t="shared" si="0"/>
        <v>1068</v>
      </c>
      <c r="H11" s="28">
        <f t="shared" si="0"/>
        <v>2119</v>
      </c>
      <c r="I11" s="29">
        <f t="shared" si="0"/>
        <v>3187</v>
      </c>
    </row>
    <row r="12" spans="1:14" ht="13.5" customHeight="1">
      <c r="A12" s="138" t="s">
        <v>14</v>
      </c>
      <c r="B12" s="138"/>
      <c r="C12" s="138"/>
      <c r="D12" s="138"/>
      <c r="E12" s="138"/>
      <c r="F12" s="138"/>
      <c r="G12" s="138"/>
      <c r="H12" s="138"/>
      <c r="I12" s="138"/>
    </row>
    <row r="13" spans="1:14" ht="12.75" customHeight="1">
      <c r="A13" s="160" t="s">
        <v>10</v>
      </c>
      <c r="B13" s="160"/>
      <c r="C13" s="160"/>
      <c r="D13" s="160"/>
      <c r="E13" s="160"/>
      <c r="F13" s="160"/>
      <c r="G13" s="160"/>
      <c r="H13" s="160"/>
      <c r="I13" s="160"/>
    </row>
    <row r="14" spans="1:14" ht="12.75" customHeight="1" thickBot="1">
      <c r="A14" s="138" t="s">
        <v>33</v>
      </c>
      <c r="B14" s="138"/>
      <c r="C14" s="138"/>
      <c r="D14" s="138"/>
      <c r="E14" s="138"/>
      <c r="F14" s="138"/>
      <c r="G14" s="138"/>
      <c r="H14" s="138"/>
      <c r="I14" s="138"/>
      <c r="J14" s="6"/>
      <c r="K14" s="9"/>
      <c r="N14" s="9"/>
    </row>
    <row r="15" spans="1:14" ht="31.5">
      <c r="A15" s="161" t="s">
        <v>24</v>
      </c>
      <c r="B15" s="162"/>
      <c r="C15" s="32" t="s">
        <v>25</v>
      </c>
      <c r="D15" s="162" t="s">
        <v>26</v>
      </c>
      <c r="E15" s="162"/>
      <c r="F15" s="162"/>
      <c r="G15" s="162"/>
      <c r="H15" s="162"/>
      <c r="I15" s="163"/>
      <c r="J15" s="6"/>
      <c r="K15" s="9"/>
      <c r="N15" s="9"/>
    </row>
    <row r="16" spans="1:14" ht="13.5" customHeight="1">
      <c r="A16" s="165" t="s">
        <v>27</v>
      </c>
      <c r="B16" s="166"/>
      <c r="C16" s="36">
        <v>640.59</v>
      </c>
      <c r="D16" s="170" t="s">
        <v>142</v>
      </c>
      <c r="E16" s="170"/>
      <c r="F16" s="170"/>
      <c r="G16" s="170"/>
      <c r="H16" s="170"/>
      <c r="I16" s="171"/>
      <c r="J16" s="6"/>
      <c r="K16" s="9"/>
      <c r="N16" s="9"/>
    </row>
    <row r="17" spans="1:14" ht="12.75" customHeight="1">
      <c r="A17" s="165" t="s">
        <v>28</v>
      </c>
      <c r="B17" s="166"/>
      <c r="C17" s="36">
        <v>321</v>
      </c>
      <c r="D17" s="167" t="s">
        <v>143</v>
      </c>
      <c r="E17" s="168"/>
      <c r="F17" s="168"/>
      <c r="G17" s="168"/>
      <c r="H17" s="168"/>
      <c r="I17" s="169"/>
      <c r="J17" s="6"/>
      <c r="K17" s="9"/>
      <c r="N17" s="9"/>
    </row>
    <row r="18" spans="1:14" ht="12.75" customHeight="1">
      <c r="A18" s="165" t="s">
        <v>29</v>
      </c>
      <c r="B18" s="166"/>
      <c r="C18" s="36">
        <v>870.75</v>
      </c>
      <c r="D18" s="167" t="s">
        <v>144</v>
      </c>
      <c r="E18" s="168"/>
      <c r="F18" s="168"/>
      <c r="G18" s="168"/>
      <c r="H18" s="168"/>
      <c r="I18" s="169"/>
      <c r="J18" s="6"/>
      <c r="K18" s="9"/>
      <c r="N18" s="9"/>
    </row>
    <row r="19" spans="1:14" ht="12.75" customHeight="1">
      <c r="A19" s="165" t="s">
        <v>30</v>
      </c>
      <c r="B19" s="166"/>
      <c r="C19" s="36">
        <v>211.28</v>
      </c>
      <c r="D19" s="167" t="s">
        <v>145</v>
      </c>
      <c r="E19" s="168"/>
      <c r="F19" s="168"/>
      <c r="G19" s="168"/>
      <c r="H19" s="168"/>
      <c r="I19" s="169"/>
      <c r="J19" s="6"/>
      <c r="K19" s="9"/>
      <c r="N19" s="9"/>
    </row>
    <row r="20" spans="1:14" ht="13.5" customHeight="1" thickBot="1">
      <c r="A20" s="154" t="s">
        <v>31</v>
      </c>
      <c r="B20" s="155"/>
      <c r="C20" s="37">
        <v>372.74</v>
      </c>
      <c r="D20" s="156" t="s">
        <v>142</v>
      </c>
      <c r="E20" s="156"/>
      <c r="F20" s="156"/>
      <c r="G20" s="156"/>
      <c r="H20" s="156"/>
      <c r="I20" s="157"/>
      <c r="J20" s="6"/>
      <c r="K20" s="9"/>
      <c r="N20" s="9"/>
    </row>
  </sheetData>
  <sheetProtection selectLockedCells="1" selectUnlockedCells="1"/>
  <mergeCells count="28">
    <mergeCell ref="D19:I19"/>
    <mergeCell ref="A18:B18"/>
    <mergeCell ref="D18:I18"/>
    <mergeCell ref="A16:B16"/>
    <mergeCell ref="D16:I16"/>
    <mergeCell ref="A17:B17"/>
    <mergeCell ref="D17:I17"/>
    <mergeCell ref="A1:I1"/>
    <mergeCell ref="A2:I2"/>
    <mergeCell ref="F6:I6"/>
    <mergeCell ref="A3:I3"/>
    <mergeCell ref="A5:I5"/>
    <mergeCell ref="D8:D9"/>
    <mergeCell ref="E8:E9"/>
    <mergeCell ref="A14:I14"/>
    <mergeCell ref="A20:B20"/>
    <mergeCell ref="D20:I20"/>
    <mergeCell ref="A11:B11"/>
    <mergeCell ref="A12:I12"/>
    <mergeCell ref="A13:I13"/>
    <mergeCell ref="A15:B15"/>
    <mergeCell ref="D15:I15"/>
    <mergeCell ref="F8:F9"/>
    <mergeCell ref="G8:I8"/>
    <mergeCell ref="A7:B8"/>
    <mergeCell ref="C7:I7"/>
    <mergeCell ref="C8:C9"/>
    <mergeCell ref="A19:B19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8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QUANTITATIVO FÍSICO DE PESSOAL</vt:lpstr>
      <vt:lpstr>REMUNERAÇÃO DE CARGO EFETIVO</vt:lpstr>
      <vt:lpstr>CARGOS EM COMISSÃO</vt:lpstr>
      <vt:lpstr>REMUNERAÇÃO DE COMISSIONADOS</vt:lpstr>
      <vt:lpstr>QUANTITATIVO TEMPORÁRIOS</vt:lpstr>
      <vt:lpstr>BENEFICIÁRIOS E DEPENDENTES</vt:lpstr>
      <vt:lpstr>'QUANTITATIVO FÍSICO DE PESSOAL'!Titulos_de_impressao</vt:lpstr>
      <vt:lpstr>'REMUNERAÇÃO DE CARGO EFETIVO'!Titulos_de_impressao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Henrique Poblete Vidal</dc:creator>
  <cp:lastModifiedBy>Leonardo Menezes Moura Cruz</cp:lastModifiedBy>
  <cp:lastPrinted>2016-09-15T14:39:42Z</cp:lastPrinted>
  <dcterms:created xsi:type="dcterms:W3CDTF">2015-07-02T11:53:24Z</dcterms:created>
  <dcterms:modified xsi:type="dcterms:W3CDTF">2019-01-15T17:03:31Z</dcterms:modified>
</cp:coreProperties>
</file>