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arreiras e Benefícios\Carreiras\RP2011\Quantitativo de Pessoal - SEGEP-MP\Dezembro de 2017\"/>
    </mc:Choice>
  </mc:AlternateContent>
  <bookViews>
    <workbookView xWindow="0" yWindow="0" windowWidth="38400" windowHeight="11730" tabRatio="953" activeTab="5"/>
  </bookViews>
  <sheets>
    <sheet name="QUANTITATIVO FÍSICO DE PESSOAL" sheetId="1" r:id="rId1"/>
    <sheet name="REMUNERAÇÃO DE CARGO EFETIVO" sheetId="4" r:id="rId2"/>
    <sheet name="CARGOS EM COMISSÃO" sheetId="7" r:id="rId3"/>
    <sheet name="REMUNERAÇÃO DE COMISSIONADOS" sheetId="8" r:id="rId4"/>
    <sheet name="QUANTITATIVO TEMPORÁRIOS" sheetId="11" r:id="rId5"/>
    <sheet name="BENEFICIÁRIOS E DEPENDENTES" sheetId="10" r:id="rId6"/>
  </sheets>
  <definedNames>
    <definedName name="_xlnm.Print_Titles" localSheetId="0">'QUANTITATIVO FÍSICO DE PESSOAL'!$7:$9</definedName>
    <definedName name="_xlnm.Print_Titles" localSheetId="1">'REMUNERAÇÃO DE CARGO EFETIVO'!$7:$10</definedName>
  </definedNames>
  <calcPr calcId="162913"/>
</workbook>
</file>

<file path=xl/calcChain.xml><?xml version="1.0" encoding="utf-8"?>
<calcChain xmlns="http://schemas.openxmlformats.org/spreadsheetml/2006/main">
  <c r="F310" i="1" l="1"/>
  <c r="F247" i="1"/>
  <c r="F495" i="1" l="1"/>
  <c r="F490" i="1"/>
  <c r="F486" i="1"/>
  <c r="F484" i="1"/>
  <c r="F432" i="1"/>
  <c r="F429" i="1"/>
  <c r="F425" i="1"/>
  <c r="F414" i="1"/>
  <c r="F410" i="1"/>
  <c r="F409" i="1"/>
  <c r="E24" i="1"/>
  <c r="E30" i="1"/>
  <c r="E40" i="1"/>
  <c r="E50" i="1"/>
  <c r="E68" i="1"/>
  <c r="E82" i="1"/>
  <c r="E94" i="1"/>
  <c r="E114" i="1"/>
  <c r="E157" i="1"/>
  <c r="E256" i="1"/>
  <c r="E260" i="1"/>
  <c r="E273" i="1"/>
  <c r="F398" i="1"/>
  <c r="E368" i="1"/>
  <c r="E402" i="1"/>
  <c r="F396" i="1"/>
  <c r="F378" i="1" l="1"/>
  <c r="F379" i="1"/>
  <c r="F370" i="1"/>
  <c r="F363" i="1"/>
  <c r="F360" i="1"/>
  <c r="F358" i="1"/>
  <c r="F357" i="1"/>
  <c r="F352" i="1"/>
  <c r="F351" i="1"/>
  <c r="F347" i="1"/>
  <c r="F345" i="1"/>
  <c r="F336" i="1"/>
  <c r="F328" i="1"/>
  <c r="F326" i="1"/>
  <c r="E317" i="1"/>
  <c r="F315" i="1"/>
  <c r="G315" i="1" s="1"/>
  <c r="E308" i="1"/>
  <c r="F306" i="1"/>
  <c r="G306" i="1" s="1"/>
  <c r="E291" i="1"/>
  <c r="F289" i="1"/>
  <c r="G289" i="1" s="1"/>
  <c r="F286" i="1"/>
  <c r="F278" i="1"/>
  <c r="F269" i="1"/>
  <c r="F262" i="1"/>
  <c r="F257" i="1"/>
  <c r="F254" i="1"/>
  <c r="F251" i="1"/>
  <c r="F239" i="1"/>
  <c r="F205" i="1"/>
  <c r="F201" i="1"/>
  <c r="F195" i="1"/>
  <c r="F190" i="1"/>
  <c r="F189" i="1"/>
  <c r="F181" i="1"/>
  <c r="F171" i="1"/>
  <c r="F168" i="1"/>
  <c r="F164" i="1"/>
  <c r="F159" i="1"/>
  <c r="F154" i="1" l="1"/>
  <c r="F152" i="1"/>
  <c r="F148" i="1"/>
  <c r="F117" i="1"/>
  <c r="F110" i="1"/>
  <c r="F108" i="1"/>
  <c r="F106" i="1"/>
  <c r="F105" i="1"/>
  <c r="F84" i="1"/>
  <c r="F72" i="1"/>
  <c r="F63" i="1" l="1"/>
  <c r="F59" i="1"/>
  <c r="F52" i="1"/>
  <c r="F46" i="1"/>
  <c r="F43" i="1"/>
  <c r="F36" i="1"/>
  <c r="F34" i="1" l="1"/>
  <c r="F32" i="1"/>
  <c r="F27" i="1"/>
  <c r="F22" i="1"/>
  <c r="F20" i="1"/>
  <c r="F18" i="1"/>
  <c r="B10" i="11" l="1"/>
  <c r="F434" i="1" l="1"/>
  <c r="F426" i="1"/>
  <c r="F400" i="1"/>
  <c r="F478" i="1"/>
  <c r="E384" i="1"/>
  <c r="F384" i="1" s="1"/>
  <c r="F382" i="1"/>
  <c r="G382" i="1" s="1"/>
  <c r="F366" i="1"/>
  <c r="E324" i="1"/>
  <c r="F324" i="1" s="1"/>
  <c r="F322" i="1"/>
  <c r="G322" i="1" s="1"/>
  <c r="E312" i="1"/>
  <c r="F312" i="1" s="1"/>
  <c r="F309" i="1"/>
  <c r="F169" i="1"/>
  <c r="E142" i="1"/>
  <c r="F142" i="1" s="1"/>
  <c r="F140" i="1"/>
  <c r="G140" i="1" s="1"/>
  <c r="F80" i="1"/>
  <c r="F71" i="1"/>
  <c r="F92" i="1"/>
  <c r="F47" i="1"/>
  <c r="F42" i="1"/>
  <c r="E22" i="7" l="1"/>
  <c r="D11" i="7"/>
  <c r="C22" i="7"/>
  <c r="B22" i="7"/>
  <c r="E388" i="1"/>
  <c r="F388" i="1" s="1"/>
  <c r="E265" i="1"/>
  <c r="F265" i="1" s="1"/>
  <c r="F31" i="1" l="1"/>
  <c r="F90" i="1"/>
  <c r="D12" i="7" l="1"/>
  <c r="D13" i="7"/>
  <c r="F13" i="7" s="1"/>
  <c r="D14" i="7"/>
  <c r="F14" i="7" s="1"/>
  <c r="D15" i="7"/>
  <c r="F15" i="7" s="1"/>
  <c r="D16" i="7"/>
  <c r="F16" i="7" s="1"/>
  <c r="D17" i="7"/>
  <c r="D18" i="7"/>
  <c r="F18" i="7" s="1"/>
  <c r="D19" i="7"/>
  <c r="F19" i="7" s="1"/>
  <c r="D20" i="7"/>
  <c r="F20" i="7" s="1"/>
  <c r="D21" i="7"/>
  <c r="F21" i="7" s="1"/>
  <c r="F11" i="7"/>
  <c r="F12" i="7" l="1"/>
  <c r="D22" i="7"/>
  <c r="F17" i="7"/>
  <c r="F22" i="7" s="1"/>
  <c r="C11" i="10"/>
  <c r="F151" i="1" l="1"/>
  <c r="E499" i="1"/>
  <c r="F499" i="1" s="1"/>
  <c r="F498" i="1"/>
  <c r="G498" i="1" s="1"/>
  <c r="G499" i="1" s="1"/>
  <c r="E497" i="1"/>
  <c r="F497" i="1" s="1"/>
  <c r="F496" i="1"/>
  <c r="F494" i="1"/>
  <c r="E493" i="1"/>
  <c r="F493" i="1" s="1"/>
  <c r="F492" i="1"/>
  <c r="F491" i="1"/>
  <c r="F489" i="1"/>
  <c r="E488" i="1"/>
  <c r="F488" i="1" s="1"/>
  <c r="F487" i="1"/>
  <c r="F485" i="1"/>
  <c r="F483" i="1"/>
  <c r="E482" i="1"/>
  <c r="F482" i="1" s="1"/>
  <c r="F481" i="1"/>
  <c r="F480" i="1"/>
  <c r="E479" i="1"/>
  <c r="F479" i="1" s="1"/>
  <c r="E477" i="1"/>
  <c r="F477" i="1" s="1"/>
  <c r="F476" i="1"/>
  <c r="G476" i="1" s="1"/>
  <c r="G477" i="1" s="1"/>
  <c r="E475" i="1"/>
  <c r="F475" i="1" s="1"/>
  <c r="F474" i="1"/>
  <c r="F473" i="1"/>
  <c r="G473" i="1" s="1"/>
  <c r="E472" i="1"/>
  <c r="F471" i="1"/>
  <c r="G471" i="1" s="1"/>
  <c r="E470" i="1"/>
  <c r="F469" i="1"/>
  <c r="G469" i="1" s="1"/>
  <c r="E468" i="1"/>
  <c r="F467" i="1"/>
  <c r="G467" i="1" s="1"/>
  <c r="E466" i="1"/>
  <c r="F465" i="1"/>
  <c r="G465" i="1" s="1"/>
  <c r="E464" i="1"/>
  <c r="F464" i="1" s="1"/>
  <c r="F463" i="1"/>
  <c r="F462" i="1"/>
  <c r="E461" i="1"/>
  <c r="F460" i="1"/>
  <c r="G460" i="1" s="1"/>
  <c r="E459" i="1"/>
  <c r="F458" i="1"/>
  <c r="G458" i="1" s="1"/>
  <c r="E457" i="1"/>
  <c r="F456" i="1"/>
  <c r="G456" i="1" s="1"/>
  <c r="E455" i="1"/>
  <c r="F455" i="1" s="1"/>
  <c r="G455" i="1" s="1"/>
  <c r="F454" i="1"/>
  <c r="G454" i="1" s="1"/>
  <c r="E453" i="1"/>
  <c r="F453" i="1" s="1"/>
  <c r="F452" i="1"/>
  <c r="F451" i="1"/>
  <c r="E450" i="1"/>
  <c r="F450" i="1" s="1"/>
  <c r="G450" i="1" s="1"/>
  <c r="E447" i="1"/>
  <c r="F447" i="1" s="1"/>
  <c r="G447" i="1" s="1"/>
  <c r="E443" i="1"/>
  <c r="F443" i="1" s="1"/>
  <c r="F442" i="1"/>
  <c r="F441" i="1"/>
  <c r="F440" i="1"/>
  <c r="E439" i="1"/>
  <c r="F439" i="1" s="1"/>
  <c r="F438" i="1"/>
  <c r="F437" i="1"/>
  <c r="E436" i="1"/>
  <c r="F436" i="1" s="1"/>
  <c r="F435" i="1"/>
  <c r="F433" i="1"/>
  <c r="E431" i="1"/>
  <c r="F431" i="1" s="1"/>
  <c r="F430" i="1"/>
  <c r="F428" i="1"/>
  <c r="F427" i="1"/>
  <c r="F424" i="1"/>
  <c r="E423" i="1"/>
  <c r="F423" i="1" s="1"/>
  <c r="G423" i="1" s="1"/>
  <c r="E419" i="1"/>
  <c r="F419" i="1" s="1"/>
  <c r="F418" i="1"/>
  <c r="F417" i="1"/>
  <c r="F416" i="1"/>
  <c r="F415" i="1"/>
  <c r="F413" i="1"/>
  <c r="F412" i="1"/>
  <c r="F411" i="1"/>
  <c r="F408" i="1"/>
  <c r="E407" i="1"/>
  <c r="F407" i="1" s="1"/>
  <c r="F406" i="1"/>
  <c r="F405" i="1"/>
  <c r="F404" i="1"/>
  <c r="F403" i="1"/>
  <c r="F402" i="1"/>
  <c r="F401" i="1"/>
  <c r="F399" i="1"/>
  <c r="F397" i="1"/>
  <c r="E395" i="1"/>
  <c r="F395" i="1" s="1"/>
  <c r="F394" i="1"/>
  <c r="F393" i="1"/>
  <c r="E392" i="1"/>
  <c r="F392" i="1" s="1"/>
  <c r="F391" i="1"/>
  <c r="F390" i="1"/>
  <c r="F389" i="1"/>
  <c r="F387" i="1"/>
  <c r="G387" i="1" s="1"/>
  <c r="F386" i="1"/>
  <c r="F385" i="1"/>
  <c r="F383" i="1"/>
  <c r="G383" i="1" s="1"/>
  <c r="G384" i="1" s="1"/>
  <c r="E381" i="1"/>
  <c r="F381" i="1" s="1"/>
  <c r="F380" i="1"/>
  <c r="F377" i="1"/>
  <c r="F376" i="1"/>
  <c r="G376" i="1" s="1"/>
  <c r="E376" i="1"/>
  <c r="E373" i="1"/>
  <c r="F373" i="1" s="1"/>
  <c r="F372" i="1"/>
  <c r="F371" i="1"/>
  <c r="F369" i="1"/>
  <c r="F368" i="1"/>
  <c r="F367" i="1"/>
  <c r="F365" i="1"/>
  <c r="F364" i="1"/>
  <c r="E362" i="1"/>
  <c r="F362" i="1" s="1"/>
  <c r="F361" i="1"/>
  <c r="F359" i="1"/>
  <c r="F356" i="1"/>
  <c r="E355" i="1"/>
  <c r="F355" i="1" s="1"/>
  <c r="F354" i="1"/>
  <c r="F353" i="1"/>
  <c r="F350" i="1"/>
  <c r="E349" i="1"/>
  <c r="F349" i="1" s="1"/>
  <c r="F348" i="1"/>
  <c r="F346" i="1"/>
  <c r="F344" i="1"/>
  <c r="E343" i="1"/>
  <c r="F343" i="1" s="1"/>
  <c r="G343" i="1" s="1"/>
  <c r="E339" i="1"/>
  <c r="F339" i="1" s="1"/>
  <c r="F338" i="1"/>
  <c r="F337" i="1"/>
  <c r="F335" i="1"/>
  <c r="E334" i="1"/>
  <c r="F334" i="1" s="1"/>
  <c r="F333" i="1"/>
  <c r="F332" i="1"/>
  <c r="F331" i="1"/>
  <c r="E330" i="1"/>
  <c r="F330" i="1" s="1"/>
  <c r="F329" i="1"/>
  <c r="F327" i="1"/>
  <c r="F325" i="1"/>
  <c r="F323" i="1"/>
  <c r="E321" i="1"/>
  <c r="F321" i="1" s="1"/>
  <c r="G321" i="1" s="1"/>
  <c r="E319" i="1"/>
  <c r="F319" i="1" s="1"/>
  <c r="G319" i="1" s="1"/>
  <c r="F316" i="1"/>
  <c r="G316" i="1" s="1"/>
  <c r="E314" i="1"/>
  <c r="F313" i="1"/>
  <c r="G313" i="1" s="1"/>
  <c r="F311" i="1"/>
  <c r="G309" i="1" s="1"/>
  <c r="F307" i="1"/>
  <c r="G307" i="1" s="1"/>
  <c r="E305" i="1"/>
  <c r="F304" i="1"/>
  <c r="E303" i="1"/>
  <c r="F302" i="1"/>
  <c r="G302" i="1" s="1"/>
  <c r="G304" i="1" s="1"/>
  <c r="E301" i="1"/>
  <c r="F301" i="1" s="1"/>
  <c r="G301" i="1" s="1"/>
  <c r="E299" i="1"/>
  <c r="F299" i="1" s="1"/>
  <c r="G299" i="1" s="1"/>
  <c r="E297" i="1"/>
  <c r="F297" i="1" s="1"/>
  <c r="G297" i="1" s="1"/>
  <c r="E295" i="1"/>
  <c r="F295" i="1" s="1"/>
  <c r="G295" i="1" s="1"/>
  <c r="E293" i="1"/>
  <c r="F292" i="1"/>
  <c r="G292" i="1" s="1"/>
  <c r="F290" i="1"/>
  <c r="G290" i="1" s="1"/>
  <c r="E288" i="1"/>
  <c r="F288" i="1" s="1"/>
  <c r="F287" i="1"/>
  <c r="F285" i="1"/>
  <c r="E284" i="1"/>
  <c r="F284" i="1" s="1"/>
  <c r="F283" i="1"/>
  <c r="F282" i="1"/>
  <c r="F281" i="1"/>
  <c r="E280" i="1"/>
  <c r="F280" i="1" s="1"/>
  <c r="F279" i="1"/>
  <c r="F277" i="1"/>
  <c r="E276" i="1"/>
  <c r="F276" i="1" s="1"/>
  <c r="F275" i="1"/>
  <c r="F274" i="1"/>
  <c r="F273" i="1"/>
  <c r="F272" i="1"/>
  <c r="F271" i="1"/>
  <c r="F270" i="1"/>
  <c r="E268" i="1"/>
  <c r="F268" i="1" s="1"/>
  <c r="F267" i="1"/>
  <c r="F266" i="1"/>
  <c r="F264" i="1"/>
  <c r="F263" i="1"/>
  <c r="F261" i="1"/>
  <c r="F260" i="1"/>
  <c r="F259" i="1"/>
  <c r="F258" i="1"/>
  <c r="G257" i="1" s="1"/>
  <c r="F256" i="1"/>
  <c r="F255" i="1"/>
  <c r="F253" i="1"/>
  <c r="F252" i="1"/>
  <c r="F250" i="1"/>
  <c r="E249" i="1"/>
  <c r="F249" i="1" s="1"/>
  <c r="F248" i="1"/>
  <c r="F246" i="1"/>
  <c r="G246" i="1" s="1"/>
  <c r="E245" i="1"/>
  <c r="F245" i="1" s="1"/>
  <c r="F244" i="1"/>
  <c r="F243" i="1"/>
  <c r="E242" i="1"/>
  <c r="F242" i="1" s="1"/>
  <c r="F241" i="1"/>
  <c r="F240" i="1"/>
  <c r="F238" i="1"/>
  <c r="E237" i="1"/>
  <c r="F237" i="1" s="1"/>
  <c r="G237" i="1" s="1"/>
  <c r="E234" i="1"/>
  <c r="F234" i="1" s="1"/>
  <c r="F233" i="1"/>
  <c r="F232" i="1"/>
  <c r="F231" i="1"/>
  <c r="E230" i="1"/>
  <c r="E227" i="1"/>
  <c r="E223" i="1"/>
  <c r="E219" i="1"/>
  <c r="F219" i="1" s="1"/>
  <c r="F218" i="1"/>
  <c r="F217" i="1"/>
  <c r="F216" i="1"/>
  <c r="E215" i="1"/>
  <c r="E211" i="1"/>
  <c r="F211" i="1" s="1"/>
  <c r="F210" i="1"/>
  <c r="F209" i="1"/>
  <c r="E208" i="1"/>
  <c r="F208" i="1" s="1"/>
  <c r="F207" i="1"/>
  <c r="F206" i="1"/>
  <c r="F204" i="1"/>
  <c r="E203" i="1"/>
  <c r="F203" i="1" s="1"/>
  <c r="F202" i="1"/>
  <c r="F200" i="1"/>
  <c r="E199" i="1"/>
  <c r="F199" i="1" s="1"/>
  <c r="F198" i="1"/>
  <c r="F197" i="1"/>
  <c r="F196" i="1"/>
  <c r="F194" i="1"/>
  <c r="E193" i="1"/>
  <c r="F193" i="1" s="1"/>
  <c r="F192" i="1"/>
  <c r="G192" i="1" s="1"/>
  <c r="F191" i="1"/>
  <c r="F188" i="1"/>
  <c r="E187" i="1"/>
  <c r="E183" i="1"/>
  <c r="F183" i="1" s="1"/>
  <c r="F182" i="1"/>
  <c r="F180" i="1"/>
  <c r="F179" i="1"/>
  <c r="F178" i="1"/>
  <c r="E177" i="1"/>
  <c r="F177" i="1" s="1"/>
  <c r="F176" i="1"/>
  <c r="F175" i="1"/>
  <c r="F174" i="1"/>
  <c r="E173" i="1"/>
  <c r="F173" i="1" s="1"/>
  <c r="F172" i="1"/>
  <c r="F170" i="1"/>
  <c r="F167" i="1"/>
  <c r="E166" i="1"/>
  <c r="F166" i="1" s="1"/>
  <c r="F165" i="1"/>
  <c r="F163" i="1"/>
  <c r="E162" i="1"/>
  <c r="F162" i="1" s="1"/>
  <c r="F161" i="1"/>
  <c r="F160" i="1"/>
  <c r="F158" i="1"/>
  <c r="F156" i="1"/>
  <c r="F155" i="1"/>
  <c r="F153" i="1"/>
  <c r="E150" i="1"/>
  <c r="F150" i="1" s="1"/>
  <c r="F149" i="1"/>
  <c r="F147" i="1"/>
  <c r="E146" i="1"/>
  <c r="F146" i="1" s="1"/>
  <c r="F145" i="1"/>
  <c r="F144" i="1"/>
  <c r="F143" i="1"/>
  <c r="F141" i="1"/>
  <c r="E139" i="1"/>
  <c r="F139" i="1" s="1"/>
  <c r="F138" i="1"/>
  <c r="F137" i="1"/>
  <c r="F136" i="1"/>
  <c r="E135" i="1"/>
  <c r="F135" i="1" s="1"/>
  <c r="F134" i="1"/>
  <c r="F133" i="1"/>
  <c r="F132" i="1"/>
  <c r="F131" i="1"/>
  <c r="F130" i="1"/>
  <c r="F129" i="1"/>
  <c r="F128" i="1"/>
  <c r="E127" i="1"/>
  <c r="F127" i="1" s="1"/>
  <c r="F126" i="1"/>
  <c r="F125" i="1"/>
  <c r="F124" i="1"/>
  <c r="E123" i="1"/>
  <c r="F123" i="1" s="1"/>
  <c r="F122" i="1"/>
  <c r="F121" i="1"/>
  <c r="F120" i="1"/>
  <c r="E119" i="1"/>
  <c r="F119" i="1" s="1"/>
  <c r="F118" i="1"/>
  <c r="F116" i="1"/>
  <c r="F115" i="1"/>
  <c r="F113" i="1"/>
  <c r="F112" i="1"/>
  <c r="F111" i="1"/>
  <c r="F109" i="1"/>
  <c r="F107" i="1"/>
  <c r="F104" i="1"/>
  <c r="F103" i="1"/>
  <c r="E102" i="1"/>
  <c r="F102" i="1" s="1"/>
  <c r="F101" i="1"/>
  <c r="F100" i="1"/>
  <c r="F99" i="1"/>
  <c r="F98" i="1"/>
  <c r="F97" i="1"/>
  <c r="F96" i="1"/>
  <c r="F95" i="1"/>
  <c r="F94" i="1"/>
  <c r="F93" i="1"/>
  <c r="F91" i="1"/>
  <c r="F89" i="1"/>
  <c r="F88" i="1"/>
  <c r="F87" i="1"/>
  <c r="F86" i="1"/>
  <c r="F85" i="1"/>
  <c r="F83" i="1"/>
  <c r="F82" i="1"/>
  <c r="F81" i="1"/>
  <c r="F79" i="1"/>
  <c r="F78" i="1"/>
  <c r="F77" i="1"/>
  <c r="F76" i="1"/>
  <c r="F75" i="1"/>
  <c r="E74" i="1"/>
  <c r="F74" i="1" s="1"/>
  <c r="F73" i="1"/>
  <c r="F70" i="1"/>
  <c r="F69" i="1"/>
  <c r="F68" i="1"/>
  <c r="F67" i="1"/>
  <c r="F66" i="1"/>
  <c r="F65" i="1"/>
  <c r="F64" i="1"/>
  <c r="F62" i="1"/>
  <c r="E61" i="1"/>
  <c r="F61" i="1" s="1"/>
  <c r="F60" i="1"/>
  <c r="F58" i="1"/>
  <c r="F57" i="1"/>
  <c r="F56" i="1"/>
  <c r="E55" i="1"/>
  <c r="F55" i="1" s="1"/>
  <c r="F54" i="1"/>
  <c r="F53" i="1"/>
  <c r="F51" i="1"/>
  <c r="F50" i="1"/>
  <c r="F49" i="1"/>
  <c r="F48" i="1"/>
  <c r="F45" i="1"/>
  <c r="F44" i="1"/>
  <c r="F41" i="1"/>
  <c r="F40" i="1"/>
  <c r="F39" i="1"/>
  <c r="F38" i="1"/>
  <c r="F37" i="1"/>
  <c r="F35" i="1"/>
  <c r="F33" i="1"/>
  <c r="F30" i="1"/>
  <c r="F29" i="1"/>
  <c r="F28" i="1"/>
  <c r="F26" i="1"/>
  <c r="F25" i="1"/>
  <c r="F24" i="1"/>
  <c r="F23" i="1"/>
  <c r="F21" i="1"/>
  <c r="F19" i="1"/>
  <c r="F17" i="1"/>
  <c r="F16" i="1"/>
  <c r="F15" i="1"/>
  <c r="F14" i="1"/>
  <c r="E13" i="1"/>
  <c r="F13" i="1" s="1"/>
  <c r="F12" i="1"/>
  <c r="G12" i="1" s="1"/>
  <c r="G13" i="1" s="1"/>
  <c r="E11" i="1"/>
  <c r="F11" i="1" s="1"/>
  <c r="F10" i="1"/>
  <c r="G10" i="1" s="1"/>
  <c r="G11" i="1" s="1"/>
  <c r="G269" i="1" l="1"/>
  <c r="G363" i="1"/>
  <c r="G396" i="1"/>
  <c r="F187" i="1"/>
  <c r="G187" i="1" s="1"/>
  <c r="F215" i="1"/>
  <c r="G215" i="1" s="1"/>
  <c r="F227" i="1"/>
  <c r="G227" i="1" s="1"/>
  <c r="F291" i="1"/>
  <c r="G291" i="1" s="1"/>
  <c r="F293" i="1"/>
  <c r="G293" i="1" s="1"/>
  <c r="F303" i="1"/>
  <c r="G303" i="1" s="1"/>
  <c r="F305" i="1"/>
  <c r="G305" i="1" s="1"/>
  <c r="F308" i="1"/>
  <c r="G308" i="1" s="1"/>
  <c r="F457" i="1"/>
  <c r="G457" i="1" s="1"/>
  <c r="F459" i="1"/>
  <c r="G459" i="1" s="1"/>
  <c r="F461" i="1"/>
  <c r="G461" i="1" s="1"/>
  <c r="F114" i="1"/>
  <c r="G114" i="1" s="1"/>
  <c r="F157" i="1"/>
  <c r="G157" i="1" s="1"/>
  <c r="F223" i="1"/>
  <c r="G223" i="1" s="1"/>
  <c r="F230" i="1"/>
  <c r="G230" i="1" s="1"/>
  <c r="F314" i="1"/>
  <c r="G314" i="1" s="1"/>
  <c r="F317" i="1"/>
  <c r="G317" i="1" s="1"/>
  <c r="G462" i="1"/>
  <c r="G464" i="1" s="1"/>
  <c r="F466" i="1"/>
  <c r="G466" i="1" s="1"/>
  <c r="F468" i="1"/>
  <c r="G468" i="1" s="1"/>
  <c r="F470" i="1"/>
  <c r="G470" i="1" s="1"/>
  <c r="F472" i="1"/>
  <c r="G472" i="1" s="1"/>
  <c r="G141" i="1"/>
  <c r="G142" i="1" s="1"/>
  <c r="G312" i="1"/>
  <c r="G393" i="1"/>
  <c r="G395" i="1" s="1"/>
  <c r="G408" i="1"/>
  <c r="G419" i="1" s="1"/>
  <c r="G323" i="1"/>
  <c r="G324" i="1" s="1"/>
  <c r="E500" i="1"/>
  <c r="G250" i="1"/>
  <c r="G256" i="1" s="1"/>
  <c r="G31" i="1"/>
  <c r="G40" i="1" s="1"/>
  <c r="G95" i="1"/>
  <c r="G102" i="1" s="1"/>
  <c r="G147" i="1"/>
  <c r="G150" i="1" s="1"/>
  <c r="G167" i="1"/>
  <c r="G173" i="1" s="1"/>
  <c r="G385" i="1"/>
  <c r="G388" i="1" s="1"/>
  <c r="G489" i="1"/>
  <c r="G493" i="1" s="1"/>
  <c r="G424" i="1"/>
  <c r="G431" i="1" s="1"/>
  <c r="G124" i="1"/>
  <c r="G127" i="1" s="1"/>
  <c r="G128" i="1"/>
  <c r="G135" i="1" s="1"/>
  <c r="G136" i="1"/>
  <c r="G139" i="1" s="1"/>
  <c r="G261" i="1"/>
  <c r="G265" i="1" s="1"/>
  <c r="G266" i="1"/>
  <c r="G268" i="1" s="1"/>
  <c r="G451" i="1"/>
  <c r="G453" i="1" s="1"/>
  <c r="G494" i="1"/>
  <c r="G497" i="1" s="1"/>
  <c r="G14" i="1"/>
  <c r="G24" i="1" s="1"/>
  <c r="G83" i="1"/>
  <c r="G94" i="1" s="1"/>
  <c r="G163" i="1"/>
  <c r="G166" i="1" s="1"/>
  <c r="G194" i="1"/>
  <c r="G199" i="1" s="1"/>
  <c r="G216" i="1"/>
  <c r="G219" i="1" s="1"/>
  <c r="G231" i="1"/>
  <c r="G234" i="1" s="1"/>
  <c r="G274" i="1"/>
  <c r="G276" i="1" s="1"/>
  <c r="G474" i="1"/>
  <c r="G475" i="1" s="1"/>
  <c r="G478" i="1" s="1"/>
  <c r="G479" i="1" s="1"/>
  <c r="G25" i="1"/>
  <c r="G30" i="1" s="1"/>
  <c r="G41" i="1"/>
  <c r="G50" i="1" s="1"/>
  <c r="G200" i="1"/>
  <c r="G203" i="1" s="1"/>
  <c r="G204" i="1"/>
  <c r="G208" i="1" s="1"/>
  <c r="G209" i="1"/>
  <c r="G211" i="1" s="1"/>
  <c r="G344" i="1"/>
  <c r="G349" i="1" s="1"/>
  <c r="G350" i="1"/>
  <c r="G355" i="1" s="1"/>
  <c r="G356" i="1"/>
  <c r="G362" i="1" s="1"/>
  <c r="G377" i="1"/>
  <c r="G381" i="1" s="1"/>
  <c r="G433" i="1"/>
  <c r="G436" i="1" s="1"/>
  <c r="G120" i="1"/>
  <c r="G123" i="1" s="1"/>
  <c r="G174" i="1"/>
  <c r="G177" i="1" s="1"/>
  <c r="G277" i="1"/>
  <c r="G280" i="1" s="1"/>
  <c r="G403" i="1"/>
  <c r="G407" i="1" s="1"/>
  <c r="G243" i="1"/>
  <c r="G245" i="1" s="1"/>
  <c r="G440" i="1"/>
  <c r="G443" i="1" s="1"/>
  <c r="G62" i="1"/>
  <c r="G68" i="1" s="1"/>
  <c r="G143" i="1"/>
  <c r="G146" i="1" s="1"/>
  <c r="G178" i="1"/>
  <c r="G183" i="1" s="1"/>
  <c r="G188" i="1"/>
  <c r="G193" i="1" s="1"/>
  <c r="G249" i="1"/>
  <c r="G260" i="1"/>
  <c r="G369" i="1"/>
  <c r="G373" i="1" s="1"/>
  <c r="G483" i="1"/>
  <c r="G488" i="1" s="1"/>
  <c r="G115" i="1"/>
  <c r="G119" i="1" s="1"/>
  <c r="G158" i="1"/>
  <c r="G162" i="1" s="1"/>
  <c r="G238" i="1"/>
  <c r="G242" i="1" s="1"/>
  <c r="G273" i="1"/>
  <c r="G325" i="1"/>
  <c r="G330" i="1" s="1"/>
  <c r="G331" i="1"/>
  <c r="G334" i="1" s="1"/>
  <c r="G335" i="1"/>
  <c r="G339" i="1" s="1"/>
  <c r="G389" i="1"/>
  <c r="G392" i="1" s="1"/>
  <c r="G402" i="1"/>
  <c r="G480" i="1"/>
  <c r="G482" i="1" s="1"/>
  <c r="G75" i="1"/>
  <c r="G82" i="1" s="1"/>
  <c r="G281" i="1"/>
  <c r="G284" i="1" s="1"/>
  <c r="G285" i="1"/>
  <c r="G288" i="1" s="1"/>
  <c r="G368" i="1"/>
  <c r="G437" i="1"/>
  <c r="G439" i="1" s="1"/>
  <c r="G51" i="1"/>
  <c r="G55" i="1" s="1"/>
  <c r="G56" i="1"/>
  <c r="G61" i="1" s="1"/>
  <c r="G69" i="1"/>
  <c r="G74" i="1" s="1"/>
  <c r="F11" i="10"/>
  <c r="I10" i="10"/>
  <c r="I11" i="10" s="1"/>
  <c r="D11" i="10"/>
  <c r="E11" i="10"/>
  <c r="G11" i="10"/>
  <c r="H11" i="10"/>
  <c r="F500" i="1" l="1"/>
  <c r="G500" i="1"/>
</calcChain>
</file>

<file path=xl/sharedStrings.xml><?xml version="1.0" encoding="utf-8"?>
<sst xmlns="http://schemas.openxmlformats.org/spreadsheetml/2006/main" count="1839" uniqueCount="206">
  <si>
    <t>DADOS DO CARGO</t>
  </si>
  <si>
    <t>ATIVO</t>
  </si>
  <si>
    <t>TOTAL</t>
  </si>
  <si>
    <t>PLANO/CARREIRA</t>
  </si>
  <si>
    <t>CLASSE</t>
  </si>
  <si>
    <t>PADRÃO/
NÍVEL/
REFERÊNCIA</t>
  </si>
  <si>
    <t>NÃO ESTÁVEIS</t>
  </si>
  <si>
    <t>SUBTOTAL</t>
  </si>
  <si>
    <t>TOTAL GERAL</t>
  </si>
  <si>
    <t>DESCRIÇÃO</t>
  </si>
  <si>
    <t>OBSERVAÇÕES:</t>
  </si>
  <si>
    <t>DENOMINAÇÃO / NÍVEL</t>
  </si>
  <si>
    <t>QUANTIDADE</t>
  </si>
  <si>
    <t>VAGO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</si>
  <si>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</si>
  <si>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</si>
  <si>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</si>
  <si>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</si>
  <si>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</si>
  <si>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</si>
  <si>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</si>
  <si>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</si>
  <si>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</si>
  <si>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</si>
  <si>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</si>
  <si>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</si>
  <si>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</si>
  <si>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</si>
  <si>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</si>
  <si>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</si>
  <si>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</si>
  <si>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</si>
  <si>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NÍVEL ESCOLARIDADE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</si>
  <si>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</si>
  <si>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PROESU Administrador</t>
  </si>
  <si>
    <t>Ensino Superior</t>
  </si>
  <si>
    <t>A</t>
  </si>
  <si>
    <t>B</t>
  </si>
  <si>
    <t>C</t>
  </si>
  <si>
    <t>D</t>
  </si>
  <si>
    <t>E</t>
  </si>
  <si>
    <t>F</t>
  </si>
  <si>
    <t>G</t>
  </si>
  <si>
    <t>Assistente</t>
  </si>
  <si>
    <t>Assessor</t>
  </si>
  <si>
    <t>Gerente</t>
  </si>
  <si>
    <t>Gerente Geral</t>
  </si>
  <si>
    <t>Auditor Geral</t>
  </si>
  <si>
    <t>Conselheiro</t>
  </si>
  <si>
    <t>Assessor da Diretoria Executiva</t>
  </si>
  <si>
    <t>PROESU Advogado</t>
  </si>
  <si>
    <t>PROESU Analista de Sistemas</t>
  </si>
  <si>
    <t>PROESU Assistente Especializado</t>
  </si>
  <si>
    <t>PROESU Assistente Social</t>
  </si>
  <si>
    <t>PROESU Auditor</t>
  </si>
  <si>
    <t>PROESU Auditor da Garantia da Qualidade</t>
  </si>
  <si>
    <t>PROESU Contador</t>
  </si>
  <si>
    <t>PROESU Economista</t>
  </si>
  <si>
    <t>PROESU Engenheiro</t>
  </si>
  <si>
    <t>PROESU Médico</t>
  </si>
  <si>
    <t>PROESU Pedagogo</t>
  </si>
  <si>
    <t>PROIND Afiador de Ferramentas</t>
  </si>
  <si>
    <t>Ensino Fundamental</t>
  </si>
  <si>
    <t>PROIND Ajudante</t>
  </si>
  <si>
    <t>PROIND Ajustador Mecânico</t>
  </si>
  <si>
    <t>PROIND Ajustador Mecânico Especializado</t>
  </si>
  <si>
    <t>Ensino Médio</t>
  </si>
  <si>
    <t>H</t>
  </si>
  <si>
    <t>I</t>
  </si>
  <si>
    <t>PROIND Arquivista Técnico</t>
  </si>
  <si>
    <t>PROIND Caldeireiro</t>
  </si>
  <si>
    <t>PROIND Caldeireiro Especializado</t>
  </si>
  <si>
    <t>PROIND Desenhista</t>
  </si>
  <si>
    <t>PROIND Desenhista-Projetista</t>
  </si>
  <si>
    <t>Ensino Médio Técnico</t>
  </si>
  <si>
    <t>PROIND Eletricista Industrial</t>
  </si>
  <si>
    <t>PROIND Fresador</t>
  </si>
  <si>
    <t>PROIND Inspetor de Controle da Qualidade</t>
  </si>
  <si>
    <t>PROIND Instrutor de Treinamento</t>
  </si>
  <si>
    <t>PROIND Maçariqueiro</t>
  </si>
  <si>
    <t>PROIND Maçariqueiro Especializado</t>
  </si>
  <si>
    <t>PROIND Mecânico de Manutenção</t>
  </si>
  <si>
    <t>PROIND Operador de Jateamento e Pintura</t>
  </si>
  <si>
    <t>PROIND Operador de Máquina de Conformação</t>
  </si>
  <si>
    <t>PROIND Operador de Máquina de Conformação Especializado</t>
  </si>
  <si>
    <t>PROIND Operador de Máquinas Especializado</t>
  </si>
  <si>
    <t>J</t>
  </si>
  <si>
    <t>PROIND Operador de Movimentação de Carga Especializado</t>
  </si>
  <si>
    <t>PROIND Operador de Movimentação de Carga</t>
  </si>
  <si>
    <t>PROIND Operador de Tratamento Térmico</t>
  </si>
  <si>
    <t>PROIND Operador de Tratamento Térmico Especializado</t>
  </si>
  <si>
    <t>PROIND Operador de Utilidades Industriais</t>
  </si>
  <si>
    <t>PROIND Operador de Utilidades Industriais Especializado</t>
  </si>
  <si>
    <t>PROIND Projetista</t>
  </si>
  <si>
    <t>K</t>
  </si>
  <si>
    <t>PROIND Soldador</t>
  </si>
  <si>
    <t>PROIND Soldador Especializado</t>
  </si>
  <si>
    <t>PROIND Supervisor de Caldeiraria</t>
  </si>
  <si>
    <t>PROIND Supervisor de Conformação</t>
  </si>
  <si>
    <t>PROIND Supervisor de Corte</t>
  </si>
  <si>
    <t>PROIND Supervisor de Jateamento e Pintura</t>
  </si>
  <si>
    <t>PROIND Supervisor de Movimentação de Carga</t>
  </si>
  <si>
    <t>PROIND Supervisor de Soldagem</t>
  </si>
  <si>
    <t>PROIND Supervisor de Traçagem</t>
  </si>
  <si>
    <t>Supervisor de Tratamento Térmico</t>
  </si>
  <si>
    <t>PROIND Supervisor de Utilidades Industriais</t>
  </si>
  <si>
    <t>PROIND Técnico de Controle da Qualidade</t>
  </si>
  <si>
    <t>Técnico em Meio Ambiente</t>
  </si>
  <si>
    <t>PROIND Técnico em Eletricidade</t>
  </si>
  <si>
    <t>PROIND Técnico em Mecânica</t>
  </si>
  <si>
    <t>PROIND Técnico em Métodos e Processos</t>
  </si>
  <si>
    <t>PROIND Técnico em Planejamento</t>
  </si>
  <si>
    <t>PROIND Técnico em Segurança do Trabalho</t>
  </si>
  <si>
    <t>PROIND Técnico Industrial</t>
  </si>
  <si>
    <t>PROIND Torneiro Mecânico</t>
  </si>
  <si>
    <t>PROIND Traçador</t>
  </si>
  <si>
    <t>PROIND Traçador Especializado</t>
  </si>
  <si>
    <t>PROSAL Almoxarife</t>
  </si>
  <si>
    <t>PROSAL Apontador de Produção</t>
  </si>
  <si>
    <t>PROSAL Auxiliar de Administração</t>
  </si>
  <si>
    <t>PROSAL Auxiliar de Pessoal</t>
  </si>
  <si>
    <t>PROSAL Comprador</t>
  </si>
  <si>
    <t>PROSAL Inspetor de Segurança Patrimonial</t>
  </si>
  <si>
    <t>PROSAL Motorista</t>
  </si>
  <si>
    <t>PROSAL Supervisor de Administração</t>
  </si>
  <si>
    <t>PROSAL Supervisor de Almoxarifado</t>
  </si>
  <si>
    <t>PROSAL Supervisor de Finanças</t>
  </si>
  <si>
    <t>PROSAL Supervisor de Manutenção Cívil</t>
  </si>
  <si>
    <t>PROSAL Supervisor de Protocolo</t>
  </si>
  <si>
    <t>PROSAL Supervisor de Patrimonio</t>
  </si>
  <si>
    <t>PROSAL Supervisor de Pessoal</t>
  </si>
  <si>
    <t>PROSAL Supervisor de Segurança Patrimonial</t>
  </si>
  <si>
    <t>PROSAL Supervisor de Serviços Gerais</t>
  </si>
  <si>
    <t>PROSAL Supervisor de Tesouraria</t>
  </si>
  <si>
    <t>PROSAL Supervisor de Transporte</t>
  </si>
  <si>
    <t>PROSAL Técnico em Contabilidade</t>
  </si>
  <si>
    <t>PROSAL Técnico em Enfermagem</t>
  </si>
  <si>
    <t>PROSAL Técnico em Informática</t>
  </si>
  <si>
    <t>PROSAL Técnico em Secretariado</t>
  </si>
  <si>
    <t>PROIND Técnico de Garantia da Qualidade</t>
  </si>
  <si>
    <t>PROIND Técnico de Meio Ambiente</t>
  </si>
  <si>
    <t>PROIND Técnico de Eletrônica</t>
  </si>
  <si>
    <t>PROIND Técnico em Eletronica</t>
  </si>
  <si>
    <t>Art. 458 Consolidação das Leis do Trabalho - Decreto Lei 5452/43</t>
  </si>
  <si>
    <t>Decreto nº 977, de 10 de setembro de 1993</t>
  </si>
  <si>
    <t>Lei nº 7.418, de 16 de dezembro de 1985</t>
  </si>
  <si>
    <t>Lei nº 7.855, de 24 de outubro de 1989</t>
  </si>
  <si>
    <t>PROESU Nutricionista</t>
  </si>
  <si>
    <t>QUANTITATIVO FÍSICO DE PESSOAL</t>
  </si>
  <si>
    <t>QUANTITATIVO DE CARGOS EM COMISSÃO E FUNÇÃO DE CONFIANÇA</t>
  </si>
  <si>
    <t>REMUNERAÇÃO DE CARGOS EM COMISSÃO E FUNÇÃO DE CONFIANÇA</t>
  </si>
  <si>
    <r>
      <t xml:space="preserve">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</si>
  <si>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REMUNERAÇÃO/SUBSÍDIO DE CARGO EFETIVO/POSTO/GRADUAÇÃO</t>
  </si>
  <si>
    <t>PROSAL Supervisor de Compras</t>
  </si>
  <si>
    <t>Conselho de Administração</t>
  </si>
  <si>
    <t>Conselho de Finanças</t>
  </si>
  <si>
    <t>Diretor</t>
  </si>
  <si>
    <t>Presidente</t>
  </si>
  <si>
    <t>Presidênte</t>
  </si>
  <si>
    <t>CARCOS Secretária da Diretoria</t>
  </si>
  <si>
    <t>ÚNICO</t>
  </si>
  <si>
    <t>CARCOS Secretária da Presidência</t>
  </si>
  <si>
    <t>OCUPADO</t>
  </si>
  <si>
    <t>COM VÍNCULO EMPREGATÍCIO</t>
  </si>
  <si>
    <t>SEM VÍNCULO EMPREGATÍCIO</t>
  </si>
  <si>
    <t>PROESU Coordenador (em Nível de Assistência)</t>
  </si>
  <si>
    <t>PROESU Coordenador (em Nível de Gerência)</t>
  </si>
  <si>
    <t>VENCIMENTO BÁSICO/
SUBSÍDIO *</t>
  </si>
  <si>
    <t>*</t>
  </si>
  <si>
    <t>GRATIFICAÇÕES INERENTES AO 
CARGO EM COMISSÃO/
FUNÇÃO DE CONFIANÇA *</t>
  </si>
  <si>
    <t>PODER EXECUTIVO / MCTI / NUCLEP</t>
  </si>
  <si>
    <t>PROSAL Supervisor de Custos</t>
  </si>
  <si>
    <t>PROSAL Supervisor de Telecomunicações</t>
  </si>
  <si>
    <t>PROESO Engenheiro</t>
  </si>
  <si>
    <t>PROIND Ferramenteiro</t>
  </si>
  <si>
    <t>PROIND Mandrilador</t>
  </si>
  <si>
    <t>PROIND Mecânico de Refrigeração</t>
  </si>
  <si>
    <t>PROIND Operador de Furadeira / Plaina</t>
  </si>
  <si>
    <t>PROIND Operador de Jateamento</t>
  </si>
  <si>
    <t>PROIND Operador de Jateamento e Pintura Especializado</t>
  </si>
  <si>
    <t>PROIND Supervisor de Controle da Qualidade</t>
  </si>
  <si>
    <t>PROIND Supervisor de Garantia da Qualidade</t>
  </si>
  <si>
    <t>PROIND Supervisor de Manutenção Elétrica</t>
  </si>
  <si>
    <t>PROIND Supervisor de Manutenção Mecânica</t>
  </si>
  <si>
    <t>PROIND Supervisor de Treinamento</t>
  </si>
  <si>
    <t>PROIND Supervisor de Usinagem</t>
  </si>
  <si>
    <t>Técnico de Metalurgia</t>
  </si>
  <si>
    <t>PROIND Técnico de Química</t>
  </si>
  <si>
    <t>PROSAL Auxiliar de Finanças</t>
  </si>
  <si>
    <t>PROSAL Operador de Computador</t>
  </si>
  <si>
    <t>PROSAL Programador de Computador</t>
  </si>
  <si>
    <t>PROIND Supervisor de Tratamento Térmico</t>
  </si>
  <si>
    <t>PROESU Médico Auditor</t>
  </si>
  <si>
    <t xml:space="preserve">Ensino Médio </t>
  </si>
  <si>
    <t>OBS:</t>
  </si>
  <si>
    <t>* Informação restrita</t>
  </si>
  <si>
    <t>1) Esclarecemos que a NUCLEP, por se tratar de sociedade de economia mista considerada estratégica pelo governo, possui a opção de não publicar os dados referentes a remuneração, cargos e funções, com respaldo no Decreto 7.724, publicado em 16/05/2012, que assegura que a divulgação de informações das sociedades de economia mista em regime de concorrência, estará submetida às normas da Comissão de Valores Mobiliários (CVM), a fim de assegurar sua competitividade, governança corporativa e, quando houver, os interesses de acionistas minoritários.</t>
  </si>
  <si>
    <t>4) Desta forma, considerando que as normas da CVM obrigam a divulgação ao mercado apenas da remuneração individual máxima, média e mínima dos membros da Diretoria, do Conselho de Administração e do Conselho Fiscal, tem-se que, sob o prisma da legislação vigente, qualquer divulgação de remuneração fora desses parâmetros será prejudicial aos interesses da Companhia, e, em última análise, aos interesses de seu controlador, a União.</t>
  </si>
  <si>
    <t xml:space="preserve">2) Ademais, o artigo 6º da Portaria Interministerial 233, publicada pelo Ministério do Planejamento em 25/05/2012, garantiu que as sociedades de economia mista que atuam em regime de concorrência não são obrigadas a disponibilizar as informações. </t>
  </si>
  <si>
    <t>3) “Art. 6º As empresas públicas, sociedades de economia mista e demais entidades controladas pela União que não atuam em regime de concorrência, não sujeitas ao disposto no art. 173 da Constituição, deverão disponibilizar as informações de seus empregados e administradores em seus sítios na Internet, não sendo necessária a publicação no Portal da Transparência de que trata o § 1º do art. 1º.</t>
  </si>
  <si>
    <t>QUANTITATIVO FÍSICO DE PESSOAL CONTRATADO TEMPORARIAMENTE</t>
  </si>
  <si>
    <t>ESPECIFICAÇÃO DA NATUREZA DA DESPESA</t>
  </si>
  <si>
    <t>Pessoal contratado por tempo determinado que visa à substituição de servidores públicos
(Classificável como Grupo de Natureza de Despesa - GND "1 - Pessoal e Encargos Sociais")</t>
  </si>
  <si>
    <t>Pessoal Contratado por tempo determinado que não visa à substituição de servidores públicos
(Classificável como Grupo de Natureza de Despesa - GND "3 - Outras Despesas Correntes"</t>
  </si>
  <si>
    <t>FONTES:</t>
  </si>
  <si>
    <t>POSIÇÃO: DEZEMBRO 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</si>
</sst>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60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Calibri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37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59" fillId="0" borderId="0" applyBorder="0" applyAlignment="0" applyProtection="0"/>
    <xf numFmtId="165" fontId="59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59" fillId="0" borderId="0" applyFill="0" applyBorder="0" applyAlignment="0" applyProtection="0"/>
    <xf numFmtId="0" fontId="59" fillId="0" borderId="0" applyFill="0" applyBorder="0" applyAlignment="0" applyProtection="0"/>
    <xf numFmtId="170" fontId="59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59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34" fillId="0" borderId="0"/>
    <xf numFmtId="0" fontId="34" fillId="0" borderId="0"/>
    <xf numFmtId="0" fontId="59" fillId="0" borderId="0"/>
    <xf numFmtId="0" fontId="59" fillId="0" borderId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59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2" fillId="0" borderId="0"/>
    <xf numFmtId="9" fontId="59" fillId="0" borderId="0" applyFill="0" applyBorder="0" applyAlignment="0" applyProtection="0"/>
    <xf numFmtId="9" fontId="2" fillId="0" borderId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9" fontId="59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59" fillId="0" borderId="0" applyFill="0" applyBorder="0" applyAlignment="0" applyProtection="0"/>
    <xf numFmtId="165" fontId="2" fillId="0" borderId="0"/>
    <xf numFmtId="176" fontId="59" fillId="0" borderId="0" applyFill="0" applyBorder="0" applyAlignment="0" applyProtection="0"/>
    <xf numFmtId="165" fontId="59" fillId="0" borderId="0"/>
    <xf numFmtId="0" fontId="59" fillId="0" borderId="0"/>
    <xf numFmtId="165" fontId="59" fillId="0" borderId="0"/>
    <xf numFmtId="165" fontId="34" fillId="0" borderId="0"/>
    <xf numFmtId="165" fontId="5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76" fontId="59" fillId="0" borderId="0" applyFill="0" applyBorder="0" applyAlignment="0" applyProtection="0"/>
    <xf numFmtId="165" fontId="59" fillId="0" borderId="0" applyFill="0" applyBorder="0" applyAlignment="0" applyProtection="0"/>
    <xf numFmtId="176" fontId="59" fillId="0" borderId="0" applyFill="0" applyBorder="0" applyAlignment="0" applyProtection="0"/>
    <xf numFmtId="165" fontId="59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174">
    <xf numFmtId="0" fontId="0" fillId="0" borderId="0" xfId="0"/>
    <xf numFmtId="0" fontId="52" fillId="0" borderId="0" xfId="0" applyFont="1" applyBorder="1"/>
    <xf numFmtId="0" fontId="52" fillId="0" borderId="0" xfId="0" applyFont="1"/>
    <xf numFmtId="180" fontId="52" fillId="0" borderId="0" xfId="372" applyNumberFormat="1" applyFont="1" applyFill="1" applyBorder="1" applyAlignment="1" applyProtection="1"/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/>
    </xf>
    <xf numFmtId="0" fontId="52" fillId="0" borderId="0" xfId="0" applyFont="1" applyAlignment="1">
      <alignment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0" fontId="52" fillId="0" borderId="0" xfId="0" applyFont="1" applyBorder="1" applyAlignment="1">
      <alignment vertical="center" wrapText="1"/>
    </xf>
    <xf numFmtId="0" fontId="52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vertical="center" wrapText="1"/>
    </xf>
    <xf numFmtId="0" fontId="52" fillId="0" borderId="0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6" fillId="0" borderId="0" xfId="0" applyFont="1"/>
    <xf numFmtId="0" fontId="55" fillId="0" borderId="0" xfId="0" applyFont="1" applyBorder="1" applyAlignment="1"/>
    <xf numFmtId="0" fontId="54" fillId="0" borderId="0" xfId="0" applyFont="1" applyBorder="1" applyAlignment="1"/>
    <xf numFmtId="0" fontId="52" fillId="0" borderId="0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8" borderId="17" xfId="0" applyFont="1" applyFill="1" applyBorder="1" applyAlignment="1">
      <alignment horizontal="center" vertical="center" wrapText="1"/>
    </xf>
    <xf numFmtId="4" fontId="52" fillId="0" borderId="0" xfId="0" applyNumberFormat="1" applyFont="1"/>
    <xf numFmtId="0" fontId="0" fillId="0" borderId="0" xfId="0" applyAlignment="1">
      <alignment horizontal="center" vertical="center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180" fontId="52" fillId="8" borderId="20" xfId="372" applyNumberFormat="1" applyFont="1" applyFill="1" applyBorder="1" applyAlignment="1" applyProtection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180" fontId="52" fillId="0" borderId="19" xfId="372" applyNumberFormat="1" applyFont="1" applyFill="1" applyBorder="1" applyAlignment="1" applyProtection="1">
      <alignment horizontal="center" vertical="center" wrapText="1"/>
    </xf>
    <xf numFmtId="180" fontId="53" fillId="8" borderId="22" xfId="372" applyNumberFormat="1" applyFont="1" applyFill="1" applyBorder="1" applyAlignment="1" applyProtection="1">
      <alignment horizontal="center" vertical="center" wrapText="1"/>
    </xf>
    <xf numFmtId="180" fontId="53" fillId="8" borderId="23" xfId="372" applyNumberFormat="1" applyFont="1" applyFill="1" applyBorder="1" applyAlignment="1" applyProtection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180" fontId="52" fillId="0" borderId="20" xfId="372" applyNumberFormat="1" applyFont="1" applyFill="1" applyBorder="1" applyAlignment="1" applyProtection="1">
      <alignment horizontal="center" wrapText="1"/>
    </xf>
    <xf numFmtId="0" fontId="55" fillId="8" borderId="25" xfId="0" applyFont="1" applyFill="1" applyBorder="1" applyAlignment="1">
      <alignment horizontal="center" vertical="center" wrapText="1"/>
    </xf>
    <xf numFmtId="49" fontId="52" fillId="0" borderId="19" xfId="0" applyNumberFormat="1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>
      <alignment wrapText="1"/>
    </xf>
    <xf numFmtId="2" fontId="54" fillId="0" borderId="17" xfId="0" applyNumberFormat="1" applyFont="1" applyBorder="1" applyAlignment="1">
      <alignment horizontal="center" vertical="center" wrapText="1"/>
    </xf>
    <xf numFmtId="2" fontId="54" fillId="0" borderId="22" xfId="0" applyNumberFormat="1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/>
    </xf>
    <xf numFmtId="180" fontId="53" fillId="8" borderId="28" xfId="372" applyNumberFormat="1" applyFont="1" applyFill="1" applyBorder="1" applyAlignment="1" applyProtection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80" fontId="52" fillId="0" borderId="28" xfId="372" applyNumberFormat="1" applyFont="1" applyFill="1" applyBorder="1" applyAlignment="1" applyProtection="1">
      <alignment horizontal="center" vertical="center" wrapText="1"/>
    </xf>
    <xf numFmtId="180" fontId="52" fillId="8" borderId="28" xfId="372" applyNumberFormat="1" applyFont="1" applyFill="1" applyBorder="1" applyAlignment="1" applyProtection="1">
      <alignment horizontal="center" vertical="center" wrapText="1"/>
    </xf>
    <xf numFmtId="180" fontId="53" fillId="8" borderId="29" xfId="372" applyNumberFormat="1" applyFont="1" applyFill="1" applyBorder="1" applyAlignment="1" applyProtection="1">
      <alignment horizontal="center" vertical="center" wrapText="1"/>
    </xf>
    <xf numFmtId="4" fontId="53" fillId="8" borderId="29" xfId="0" applyNumberFormat="1" applyFont="1" applyFill="1" applyBorder="1" applyAlignment="1">
      <alignment horizontal="center" vertical="center" wrapText="1"/>
    </xf>
    <xf numFmtId="0" fontId="52" fillId="0" borderId="30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right" vertical="center" wrapText="1"/>
    </xf>
    <xf numFmtId="180" fontId="52" fillId="0" borderId="17" xfId="372" applyNumberFormat="1" applyFont="1" applyFill="1" applyBorder="1" applyAlignment="1" applyProtection="1">
      <alignment horizontal="right" vertical="center" wrapText="1"/>
    </xf>
    <xf numFmtId="180" fontId="52" fillId="8" borderId="29" xfId="372" applyNumberFormat="1" applyFont="1" applyFill="1" applyBorder="1" applyAlignment="1" applyProtection="1">
      <alignment vertical="center" wrapText="1"/>
    </xf>
    <xf numFmtId="4" fontId="52" fillId="0" borderId="29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Border="1" applyAlignment="1">
      <alignment horizontal="center" wrapText="1"/>
    </xf>
    <xf numFmtId="0" fontId="53" fillId="0" borderId="26" xfId="0" applyFont="1" applyFill="1" applyBorder="1" applyAlignment="1">
      <alignment horizontal="center" wrapText="1"/>
    </xf>
    <xf numFmtId="0" fontId="52" fillId="0" borderId="0" xfId="0" applyFont="1" applyFill="1"/>
    <xf numFmtId="0" fontId="52" fillId="0" borderId="0" xfId="0" applyFont="1" applyFill="1" applyAlignment="1">
      <alignment horizontal="center" vertical="center" wrapText="1"/>
    </xf>
    <xf numFmtId="180" fontId="53" fillId="0" borderId="28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wrapText="1"/>
    </xf>
    <xf numFmtId="0" fontId="52" fillId="0" borderId="32" xfId="0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horizontal="center" vertical="center" wrapText="1"/>
    </xf>
    <xf numFmtId="180" fontId="52" fillId="24" borderId="23" xfId="372" applyNumberFormat="1" applyFont="1" applyFill="1" applyBorder="1" applyAlignment="1" applyProtection="1">
      <alignment horizontal="center" wrapText="1"/>
    </xf>
    <xf numFmtId="180" fontId="53" fillId="25" borderId="32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80" fontId="52" fillId="8" borderId="29" xfId="372" applyNumberFormat="1" applyFont="1" applyFill="1" applyBorder="1" applyAlignment="1" applyProtection="1">
      <alignment horizontal="center" vertical="center" wrapText="1"/>
    </xf>
    <xf numFmtId="0" fontId="53" fillId="8" borderId="28" xfId="0" applyFont="1" applyFill="1" applyBorder="1" applyAlignment="1">
      <alignment horizontal="center" vertical="center" wrapText="1"/>
    </xf>
    <xf numFmtId="0" fontId="53" fillId="8" borderId="29" xfId="0" applyFont="1" applyFill="1" applyBorder="1" applyAlignment="1">
      <alignment horizontal="center" vertical="center" wrapText="1"/>
    </xf>
    <xf numFmtId="0" fontId="53" fillId="8" borderId="27" xfId="0" applyFont="1" applyFill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26" borderId="28" xfId="0" applyFont="1" applyFill="1" applyBorder="1" applyAlignment="1">
      <alignment horizontal="center" vertical="center" wrapText="1"/>
    </xf>
    <xf numFmtId="0" fontId="52" fillId="26" borderId="27" xfId="0" applyFont="1" applyFill="1" applyBorder="1" applyAlignment="1">
      <alignment horizontal="center" vertical="center" wrapText="1"/>
    </xf>
    <xf numFmtId="180" fontId="52" fillId="26" borderId="28" xfId="372" applyNumberFormat="1" applyFont="1" applyFill="1" applyBorder="1" applyAlignment="1" applyProtection="1">
      <alignment horizontal="center" vertical="center" wrapText="1"/>
    </xf>
    <xf numFmtId="180" fontId="52" fillId="26" borderId="17" xfId="372" applyNumberFormat="1" applyFont="1" applyFill="1" applyBorder="1" applyAlignment="1" applyProtection="1">
      <alignment horizontal="center" vertical="center" wrapText="1"/>
    </xf>
    <xf numFmtId="180" fontId="53" fillId="8" borderId="54" xfId="372" applyNumberFormat="1" applyFont="1" applyFill="1" applyBorder="1" applyAlignment="1" applyProtection="1">
      <alignment horizontal="center" vertical="center" wrapText="1"/>
    </xf>
    <xf numFmtId="180" fontId="52" fillId="0" borderId="17" xfId="372" applyNumberFormat="1" applyFont="1" applyFill="1" applyBorder="1" applyAlignment="1" applyProtection="1">
      <alignment horizontal="center" vertical="center" wrapText="1"/>
    </xf>
    <xf numFmtId="180" fontId="52" fillId="8" borderId="17" xfId="372" applyNumberFormat="1" applyFont="1" applyFill="1" applyBorder="1" applyAlignment="1" applyProtection="1">
      <alignment horizontal="center" vertical="center" wrapText="1"/>
    </xf>
    <xf numFmtId="180" fontId="52" fillId="8" borderId="20" xfId="372" applyNumberFormat="1" applyFont="1" applyFill="1" applyBorder="1" applyAlignment="1" applyProtection="1">
      <alignment horizontal="center" vertical="center" wrapText="1"/>
    </xf>
    <xf numFmtId="180" fontId="53" fillId="8" borderId="22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80" fontId="52" fillId="8" borderId="29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4" fontId="52" fillId="0" borderId="31" xfId="372" applyNumberFormat="1" applyFont="1" applyFill="1" applyBorder="1" applyAlignment="1" applyProtection="1">
      <alignment horizontal="center" vertical="center"/>
    </xf>
    <xf numFmtId="4" fontId="52" fillId="26" borderId="29" xfId="372" applyNumberFormat="1" applyFont="1" applyFill="1" applyBorder="1" applyAlignment="1" applyProtection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180" fontId="52" fillId="0" borderId="20" xfId="372" applyNumberFormat="1" applyFont="1" applyFill="1" applyBorder="1" applyAlignment="1" applyProtection="1">
      <alignment horizontal="center" vertical="center" wrapText="1"/>
    </xf>
    <xf numFmtId="180" fontId="52" fillId="24" borderId="23" xfId="372" applyNumberFormat="1" applyFont="1" applyFill="1" applyBorder="1" applyAlignment="1" applyProtection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180" fontId="52" fillId="8" borderId="29" xfId="372" applyNumberFormat="1" applyFont="1" applyFill="1" applyBorder="1" applyAlignment="1" applyProtection="1">
      <alignment horizontal="center" vertic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180" fontId="52" fillId="0" borderId="0" xfId="0" applyNumberFormat="1" applyFont="1"/>
    <xf numFmtId="0" fontId="53" fillId="0" borderId="0" xfId="0" applyFont="1" applyFill="1" applyBorder="1" applyAlignment="1">
      <alignment horizontal="right" wrapText="1"/>
    </xf>
    <xf numFmtId="0" fontId="53" fillId="0" borderId="0" xfId="0" applyFont="1" applyFill="1" applyBorder="1" applyAlignment="1">
      <alignment horizontal="center" wrapText="1"/>
    </xf>
    <xf numFmtId="0" fontId="52" fillId="0" borderId="27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180" fontId="52" fillId="8" borderId="29" xfId="372" applyNumberFormat="1" applyFont="1" applyFill="1" applyBorder="1" applyAlignment="1" applyProtection="1">
      <alignment horizontal="center" vertical="center" wrapText="1"/>
    </xf>
    <xf numFmtId="0" fontId="53" fillId="8" borderId="28" xfId="0" applyFont="1" applyFill="1" applyBorder="1" applyAlignment="1">
      <alignment horizontal="center" vertical="center" wrapText="1"/>
    </xf>
    <xf numFmtId="0" fontId="53" fillId="8" borderId="34" xfId="0" applyFont="1" applyFill="1" applyBorder="1" applyAlignment="1">
      <alignment horizontal="center" vertical="center" wrapText="1"/>
    </xf>
    <xf numFmtId="0" fontId="53" fillId="8" borderId="44" xfId="0" applyFont="1" applyFill="1" applyBorder="1" applyAlignment="1">
      <alignment horizontal="center" vertical="center" wrapText="1"/>
    </xf>
    <xf numFmtId="0" fontId="53" fillId="8" borderId="29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8" borderId="33" xfId="0" applyFont="1" applyFill="1" applyBorder="1" applyAlignment="1">
      <alignment horizontal="center" vertical="center" wrapText="1"/>
    </xf>
    <xf numFmtId="0" fontId="53" fillId="8" borderId="27" xfId="0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3" fillId="8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53" fillId="25" borderId="30" xfId="0" applyFont="1" applyFill="1" applyBorder="1" applyAlignment="1">
      <alignment horizontal="center" vertical="center" wrapText="1"/>
    </xf>
    <xf numFmtId="0" fontId="53" fillId="25" borderId="32" xfId="0" applyFont="1" applyFill="1" applyBorder="1" applyAlignment="1">
      <alignment horizontal="center" vertical="center" wrapText="1"/>
    </xf>
    <xf numFmtId="0" fontId="52" fillId="0" borderId="38" xfId="0" applyFont="1" applyBorder="1" applyAlignment="1">
      <alignment horizontal="center" vertical="center" wrapText="1"/>
    </xf>
    <xf numFmtId="0" fontId="52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2" fillId="0" borderId="38" xfId="0" applyFont="1" applyFill="1" applyBorder="1" applyAlignment="1">
      <alignment horizontal="center" vertical="center" wrapText="1"/>
    </xf>
    <xf numFmtId="0" fontId="52" fillId="0" borderId="39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52" fillId="0" borderId="36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 wrapText="1"/>
    </xf>
    <xf numFmtId="0" fontId="52" fillId="0" borderId="40" xfId="0" applyFont="1" applyBorder="1" applyAlignment="1">
      <alignment horizontal="center" vertical="center" wrapText="1"/>
    </xf>
    <xf numFmtId="180" fontId="53" fillId="8" borderId="51" xfId="372" applyNumberFormat="1" applyFont="1" applyFill="1" applyBorder="1" applyAlignment="1" applyProtection="1">
      <alignment horizontal="center" vertical="center" wrapText="1"/>
    </xf>
    <xf numFmtId="180" fontId="53" fillId="8" borderId="52" xfId="372" applyNumberFormat="1" applyFont="1" applyFill="1" applyBorder="1" applyAlignment="1" applyProtection="1">
      <alignment horizontal="center" vertical="center" wrapText="1"/>
    </xf>
    <xf numFmtId="180" fontId="53" fillId="8" borderId="53" xfId="372" applyNumberFormat="1" applyFont="1" applyFill="1" applyBorder="1" applyAlignment="1" applyProtection="1">
      <alignment horizontal="center" vertical="center" wrapText="1"/>
    </xf>
    <xf numFmtId="0" fontId="0" fillId="0" borderId="40" xfId="0" applyFill="1" applyBorder="1" applyAlignment="1">
      <alignment vertical="center" wrapText="1"/>
    </xf>
    <xf numFmtId="180" fontId="52" fillId="8" borderId="51" xfId="372" applyNumberFormat="1" applyFont="1" applyFill="1" applyBorder="1" applyAlignment="1" applyProtection="1">
      <alignment horizontal="center" vertical="center" wrapText="1"/>
    </xf>
    <xf numFmtId="180" fontId="52" fillId="8" borderId="52" xfId="372" applyNumberFormat="1" applyFont="1" applyFill="1" applyBorder="1" applyAlignment="1" applyProtection="1">
      <alignment horizontal="center" vertical="center" wrapText="1"/>
    </xf>
    <xf numFmtId="180" fontId="52" fillId="8" borderId="53" xfId="372" applyNumberFormat="1" applyFont="1" applyFill="1" applyBorder="1" applyAlignment="1" applyProtection="1">
      <alignment horizontal="center" vertical="center" wrapText="1"/>
    </xf>
    <xf numFmtId="0" fontId="52" fillId="0" borderId="40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>
      <alignment horizontal="center"/>
    </xf>
    <xf numFmtId="0" fontId="53" fillId="0" borderId="0" xfId="0" applyFont="1" applyBorder="1" applyAlignment="1">
      <alignment horizontal="right" wrapText="1"/>
    </xf>
    <xf numFmtId="0" fontId="55" fillId="0" borderId="0" xfId="0" applyFont="1" applyBorder="1" applyAlignment="1">
      <alignment horizontal="left"/>
    </xf>
    <xf numFmtId="0" fontId="53" fillId="8" borderId="45" xfId="0" applyNumberFormat="1" applyFont="1" applyFill="1" applyBorder="1" applyAlignment="1">
      <alignment horizontal="center" vertical="center" wrapText="1"/>
    </xf>
    <xf numFmtId="0" fontId="53" fillId="8" borderId="46" xfId="0" applyNumberFormat="1" applyFont="1" applyFill="1" applyBorder="1" applyAlignment="1">
      <alignment horizontal="center" vertical="center" wrapText="1"/>
    </xf>
    <xf numFmtId="0" fontId="53" fillId="8" borderId="47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25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17" xfId="0" applyNumberFormat="1" applyFont="1" applyFill="1" applyBorder="1" applyAlignment="1">
      <alignment horizontal="center" vertical="center" wrapText="1"/>
    </xf>
    <xf numFmtId="0" fontId="53" fillId="8" borderId="50" xfId="0" applyNumberFormat="1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 wrapText="1"/>
    </xf>
    <xf numFmtId="0" fontId="53" fillId="0" borderId="0" xfId="0" applyFont="1" applyBorder="1" applyAlignment="1">
      <alignment horizontal="right"/>
    </xf>
    <xf numFmtId="0" fontId="54" fillId="0" borderId="21" xfId="0" applyFont="1" applyBorder="1" applyAlignment="1">
      <alignment horizontal="justify" vertical="center" wrapText="1"/>
    </xf>
    <xf numFmtId="0" fontId="54" fillId="0" borderId="22" xfId="0" applyFont="1" applyBorder="1" applyAlignment="1">
      <alignment horizontal="justify" vertical="center" wrapText="1"/>
    </xf>
    <xf numFmtId="0" fontId="54" fillId="0" borderId="22" xfId="0" applyFont="1" applyBorder="1" applyAlignment="1">
      <alignment horizontal="left" vertical="center" wrapText="1"/>
    </xf>
    <xf numFmtId="0" fontId="54" fillId="0" borderId="23" xfId="0" applyFont="1" applyBorder="1" applyAlignment="1">
      <alignment horizontal="left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center" wrapText="1"/>
    </xf>
    <xf numFmtId="0" fontId="55" fillId="8" borderId="47" xfId="0" applyFont="1" applyFill="1" applyBorder="1" applyAlignment="1">
      <alignment horizontal="center" vertical="center" wrapText="1"/>
    </xf>
    <xf numFmtId="0" fontId="55" fillId="8" borderId="25" xfId="0" applyFont="1" applyFill="1" applyBorder="1" applyAlignment="1">
      <alignment horizontal="center" vertical="center" wrapText="1"/>
    </xf>
    <xf numFmtId="0" fontId="55" fillId="8" borderId="18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4" fillId="0" borderId="19" xfId="0" applyFont="1" applyBorder="1" applyAlignment="1">
      <alignment horizontal="justify" vertical="center" wrapText="1"/>
    </xf>
    <xf numFmtId="0" fontId="54" fillId="0" borderId="17" xfId="0" applyFont="1" applyBorder="1" applyAlignment="1">
      <alignment horizontal="justify" vertical="center" wrapText="1"/>
    </xf>
    <xf numFmtId="0" fontId="54" fillId="0" borderId="48" xfId="0" applyFont="1" applyBorder="1" applyAlignment="1">
      <alignment horizontal="left" vertical="center" wrapText="1"/>
    </xf>
    <xf numFmtId="0" fontId="54" fillId="0" borderId="49" xfId="0" applyFont="1" applyBorder="1" applyAlignment="1">
      <alignment horizontal="left" vertical="center" wrapText="1"/>
    </xf>
    <xf numFmtId="0" fontId="54" fillId="0" borderId="50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 wrapText="1"/>
    </xf>
    <xf numFmtId="0" fontId="54" fillId="0" borderId="20" xfId="0" applyFont="1" applyBorder="1" applyAlignment="1">
      <alignment horizontal="left" vertical="center" wrapText="1"/>
    </xf>
  </cellXfs>
  <cellStyles count="37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0"/>
    <cellStyle name="Separador de milhares 2" xfId="281"/>
    <cellStyle name="Separador de milhares 2 2" xfId="282"/>
    <cellStyle name="Separador de milhares 2 2 3" xfId="283"/>
    <cellStyle name="Separador de milhares 2 2 6" xfId="284"/>
    <cellStyle name="Separador de milhares 2 2_00_Decisão Anexo V 2015_MEMORIAL_Oficial SOF" xfId="285"/>
    <cellStyle name="Separador de milhares 2 3" xfId="286"/>
    <cellStyle name="Separador de milhares 2 3 2" xfId="287"/>
    <cellStyle name="Separador de milhares 2 3 2 2" xfId="288"/>
    <cellStyle name="Separador de milhares 2 3 2 2 2" xfId="289"/>
    <cellStyle name="Separador de milhares 2 3 2 2_00_Decisão Anexo V 2015_MEMORIAL_Oficial SOF" xfId="290"/>
    <cellStyle name="Separador de milhares 2 3 2_00_Decisão Anexo V 2015_MEMORIAL_Oficial SOF" xfId="291"/>
    <cellStyle name="Separador de milhares 2 3 3" xfId="292"/>
    <cellStyle name="Separador de milhares 2 3_00_Decisão Anexo V 2015_MEMORIAL_Oficial SOF" xfId="293"/>
    <cellStyle name="Separador de milhares 2 4" xfId="294"/>
    <cellStyle name="Separador de milhares 2 5" xfId="295"/>
    <cellStyle name="Separador de milhares 2 5 2" xfId="296"/>
    <cellStyle name="Separador de milhares 2 5_00_Decisão Anexo V 2015_MEMORIAL_Oficial SOF" xfId="297"/>
    <cellStyle name="Separador de milhares 2_00_Decisão Anexo V 2015_MEMORIAL_Oficial SOF" xfId="298"/>
    <cellStyle name="Separador de milhares 3" xfId="299"/>
    <cellStyle name="Separador de milhares 3 2" xfId="300"/>
    <cellStyle name="Separador de milhares 3 3" xfId="301"/>
    <cellStyle name="Separador de milhares 3_00_Decisão Anexo V 2015_MEMORIAL_Oficial SOF" xfId="302"/>
    <cellStyle name="Separador de milhares 4" xfId="303"/>
    <cellStyle name="Separador de milhares 5" xfId="304"/>
    <cellStyle name="Separador de milhares 6" xfId="305"/>
    <cellStyle name="Separador de milhares 7" xfId="306"/>
    <cellStyle name="Separador de milhares 8" xfId="307"/>
    <cellStyle name="Separador de milhares 9" xfId="308"/>
    <cellStyle name="TableStyleLight1" xfId="309"/>
    <cellStyle name="TableStyleLight1 2" xfId="310"/>
    <cellStyle name="TableStyleLight1 3" xfId="311"/>
    <cellStyle name="TableStyleLight1 5" xfId="312"/>
    <cellStyle name="TableStyleLight1_00_Decisão Anexo V 2015_MEMORIAL_Oficial SOF" xfId="313"/>
    <cellStyle name="Texto de Aviso 2" xfId="314"/>
    <cellStyle name="Texto de Aviso 2 2" xfId="315"/>
    <cellStyle name="Texto de Aviso 2_05_Impactos_Demais PLs_2013_Dados CNJ de jul-12" xfId="316"/>
    <cellStyle name="Texto de Aviso 3" xfId="317"/>
    <cellStyle name="Texto de Aviso 4" xfId="318"/>
    <cellStyle name="Texto Explicativo 2" xfId="319"/>
    <cellStyle name="Texto Explicativo 2 2" xfId="320"/>
    <cellStyle name="Texto Explicativo 2_05_Impactos_Demais PLs_2013_Dados CNJ de jul-12" xfId="321"/>
    <cellStyle name="Texto Explicativo 3" xfId="322"/>
    <cellStyle name="Texto Explicativo 4" xfId="323"/>
    <cellStyle name="Texto, derecha" xfId="324"/>
    <cellStyle name="Texto, izquierda" xfId="325"/>
    <cellStyle name="Title" xfId="326"/>
    <cellStyle name="Titulo" xfId="327"/>
    <cellStyle name="Título 1 1" xfId="328"/>
    <cellStyle name="Título 1 2" xfId="329"/>
    <cellStyle name="Título 1 2 2" xfId="330"/>
    <cellStyle name="Título 1 2_05_Impactos_Demais PLs_2013_Dados CNJ de jul-12" xfId="331"/>
    <cellStyle name="Título 1 3" xfId="332"/>
    <cellStyle name="Título 1 4" xfId="333"/>
    <cellStyle name="Título 10" xfId="334"/>
    <cellStyle name="Título 11" xfId="335"/>
    <cellStyle name="Título 2 2" xfId="336"/>
    <cellStyle name="Título 2 2 2" xfId="337"/>
    <cellStyle name="Título 2 2_05_Impactos_Demais PLs_2013_Dados CNJ de jul-12" xfId="338"/>
    <cellStyle name="Título 2 3" xfId="339"/>
    <cellStyle name="Título 2 4" xfId="340"/>
    <cellStyle name="Título 3 2" xfId="341"/>
    <cellStyle name="Título 3 2 2" xfId="342"/>
    <cellStyle name="Título 3 2_05_Impactos_Demais PLs_2013_Dados CNJ de jul-12" xfId="343"/>
    <cellStyle name="Título 3 3" xfId="344"/>
    <cellStyle name="Título 3 4" xfId="345"/>
    <cellStyle name="Título 4 2" xfId="346"/>
    <cellStyle name="Título 4 2 2" xfId="347"/>
    <cellStyle name="Título 4 2_05_Impactos_Demais PLs_2013_Dados CNJ de jul-12" xfId="348"/>
    <cellStyle name="Título 4 3" xfId="349"/>
    <cellStyle name="Título 4 4" xfId="350"/>
    <cellStyle name="Título 5" xfId="351"/>
    <cellStyle name="Título 5 2" xfId="352"/>
    <cellStyle name="Título 5 3" xfId="353"/>
    <cellStyle name="Título 5_05_Impactos_Demais PLs_2013_Dados CNJ de jul-12" xfId="354"/>
    <cellStyle name="Título 6" xfId="355"/>
    <cellStyle name="Título 6 2" xfId="356"/>
    <cellStyle name="Título 6_34" xfId="357"/>
    <cellStyle name="Título 7" xfId="358"/>
    <cellStyle name="Título 8" xfId="359"/>
    <cellStyle name="Título 9" xfId="360"/>
    <cellStyle name="Titulo_00_Equalização ASMED_SOF" xfId="361"/>
    <cellStyle name="Titulo1" xfId="362"/>
    <cellStyle name="Titulo2" xfId="363"/>
    <cellStyle name="Total 2" xfId="364"/>
    <cellStyle name="Total 2 2" xfId="365"/>
    <cellStyle name="Total 2_05_Impactos_Demais PLs_2013_Dados CNJ de jul-12" xfId="366"/>
    <cellStyle name="Total 3" xfId="367"/>
    <cellStyle name="Total 4" xfId="368"/>
    <cellStyle name="V¡rgula" xfId="369"/>
    <cellStyle name="V¡rgula0" xfId="370"/>
    <cellStyle name="Vírgul - Estilo1" xfId="371"/>
    <cellStyle name="Vírgula" xfId="372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1"/>
  <sheetViews>
    <sheetView workbookViewId="0">
      <selection activeCell="J499" sqref="J499"/>
    </sheetView>
  </sheetViews>
  <sheetFormatPr defaultRowHeight="12.75"/>
  <cols>
    <col min="1" max="1" width="36.42578125" style="1" customWidth="1"/>
    <col min="2" max="2" width="16" style="1" customWidth="1"/>
    <col min="3" max="3" width="12.140625" style="2" customWidth="1"/>
    <col min="4" max="4" width="15.42578125" style="55" customWidth="1"/>
    <col min="5" max="5" width="13.42578125" style="2" customWidth="1"/>
    <col min="6" max="6" width="14.85546875" style="3" customWidth="1"/>
    <col min="7" max="7" width="13.85546875" style="2" customWidth="1"/>
    <col min="8" max="16384" width="9.140625" style="2"/>
  </cols>
  <sheetData>
    <row r="1" spans="1:9" ht="12.75" customHeight="1">
      <c r="A1" s="108" t="s">
        <v>148</v>
      </c>
      <c r="B1" s="108"/>
      <c r="C1" s="108"/>
      <c r="D1" s="108"/>
      <c r="E1" s="108"/>
      <c r="F1" s="108"/>
      <c r="G1" s="108"/>
    </row>
    <row r="2" spans="1:9" ht="12.75" customHeight="1">
      <c r="A2" s="52"/>
      <c r="B2" s="52"/>
      <c r="C2" s="52"/>
      <c r="D2" s="52"/>
      <c r="E2" s="52"/>
      <c r="F2" s="52"/>
      <c r="G2" s="52"/>
    </row>
    <row r="3" spans="1:9" ht="12.75" customHeight="1">
      <c r="A3" s="100" t="s">
        <v>170</v>
      </c>
      <c r="B3" s="100"/>
      <c r="C3" s="100"/>
      <c r="D3" s="100"/>
      <c r="E3" s="100"/>
      <c r="F3" s="100"/>
      <c r="G3" s="100"/>
    </row>
    <row r="4" spans="1:9" ht="12.75" customHeight="1">
      <c r="A4" s="53"/>
      <c r="B4" s="53"/>
      <c r="C4" s="53"/>
      <c r="D4" s="53"/>
      <c r="E4" s="53"/>
      <c r="F4" s="53"/>
      <c r="G4" s="53"/>
    </row>
    <row r="5" spans="1:9" s="1" customFormat="1" ht="12.75" customHeight="1">
      <c r="A5" s="99" t="s">
        <v>205</v>
      </c>
      <c r="B5" s="99"/>
      <c r="C5" s="99"/>
      <c r="D5" s="99"/>
      <c r="E5" s="99"/>
      <c r="F5" s="99"/>
      <c r="G5" s="99"/>
    </row>
    <row r="6" spans="1:9" s="1" customFormat="1" ht="12.75" customHeight="1" thickBot="1">
      <c r="A6" s="54"/>
      <c r="B6" s="54"/>
      <c r="C6" s="54"/>
      <c r="D6" s="54"/>
      <c r="E6" s="54"/>
      <c r="F6" s="54"/>
      <c r="G6" s="54"/>
    </row>
    <row r="7" spans="1:9" ht="12.75" customHeight="1">
      <c r="A7" s="109" t="s">
        <v>0</v>
      </c>
      <c r="B7" s="105"/>
      <c r="C7" s="105"/>
      <c r="D7" s="105"/>
      <c r="E7" s="105"/>
      <c r="F7" s="105"/>
      <c r="G7" s="106"/>
    </row>
    <row r="8" spans="1:9" ht="12.75" customHeight="1">
      <c r="A8" s="110"/>
      <c r="B8" s="104"/>
      <c r="C8" s="104"/>
      <c r="D8" s="104"/>
      <c r="E8" s="104"/>
      <c r="F8" s="104"/>
      <c r="G8" s="107"/>
    </row>
    <row r="9" spans="1:9" ht="38.25" customHeight="1">
      <c r="A9" s="68" t="s">
        <v>3</v>
      </c>
      <c r="B9" s="66" t="s">
        <v>32</v>
      </c>
      <c r="C9" s="66" t="s">
        <v>4</v>
      </c>
      <c r="D9" s="66" t="s">
        <v>5</v>
      </c>
      <c r="E9" s="66" t="s">
        <v>6</v>
      </c>
      <c r="F9" s="39" t="s">
        <v>7</v>
      </c>
      <c r="G9" s="67" t="s">
        <v>2</v>
      </c>
    </row>
    <row r="10" spans="1:9" s="6" customFormat="1" ht="25.5">
      <c r="A10" s="101" t="s">
        <v>159</v>
      </c>
      <c r="B10" s="64" t="s">
        <v>74</v>
      </c>
      <c r="C10" s="64" t="s">
        <v>36</v>
      </c>
      <c r="D10" s="69" t="s">
        <v>160</v>
      </c>
      <c r="E10" s="42">
        <v>3</v>
      </c>
      <c r="F10" s="43">
        <f>E10</f>
        <v>3</v>
      </c>
      <c r="G10" s="65">
        <f>SUM(F10:F10)</f>
        <v>3</v>
      </c>
      <c r="I10" s="21"/>
    </row>
    <row r="11" spans="1:9" s="6" customFormat="1" ht="12.75" customHeight="1">
      <c r="A11" s="101"/>
      <c r="B11" s="104" t="s">
        <v>2</v>
      </c>
      <c r="C11" s="104"/>
      <c r="D11" s="104"/>
      <c r="E11" s="39">
        <f>SUM(E10:E10)</f>
        <v>3</v>
      </c>
      <c r="F11" s="39">
        <f>SUM(E11:E11)</f>
        <v>3</v>
      </c>
      <c r="G11" s="44">
        <f>G10</f>
        <v>3</v>
      </c>
      <c r="I11" s="21"/>
    </row>
    <row r="12" spans="1:9" s="6" customFormat="1" ht="25.5">
      <c r="A12" s="101" t="s">
        <v>161</v>
      </c>
      <c r="B12" s="64" t="s">
        <v>74</v>
      </c>
      <c r="C12" s="64" t="s">
        <v>37</v>
      </c>
      <c r="D12" s="69" t="s">
        <v>160</v>
      </c>
      <c r="E12" s="42">
        <v>1</v>
      </c>
      <c r="F12" s="43">
        <f>E12</f>
        <v>1</v>
      </c>
      <c r="G12" s="65">
        <f>SUM(F12:F12)</f>
        <v>1</v>
      </c>
      <c r="I12" s="21"/>
    </row>
    <row r="13" spans="1:9" s="6" customFormat="1" ht="12.75" customHeight="1">
      <c r="A13" s="101"/>
      <c r="B13" s="104" t="s">
        <v>2</v>
      </c>
      <c r="C13" s="104"/>
      <c r="D13" s="104"/>
      <c r="E13" s="39">
        <f>SUM(E12:E12)</f>
        <v>1</v>
      </c>
      <c r="F13" s="39">
        <f>SUM(E13:E13)</f>
        <v>1</v>
      </c>
      <c r="G13" s="44">
        <f>G12</f>
        <v>1</v>
      </c>
      <c r="I13" s="21"/>
    </row>
    <row r="14" spans="1:9" s="6" customFormat="1" ht="12.75" customHeight="1">
      <c r="A14" s="101" t="s">
        <v>34</v>
      </c>
      <c r="B14" s="102" t="s">
        <v>35</v>
      </c>
      <c r="C14" s="64" t="s">
        <v>36</v>
      </c>
      <c r="D14" s="70">
        <v>8</v>
      </c>
      <c r="E14" s="72">
        <v>5</v>
      </c>
      <c r="F14" s="43">
        <f>E14</f>
        <v>5</v>
      </c>
      <c r="G14" s="103">
        <f>SUM(F14:F23)</f>
        <v>16</v>
      </c>
    </row>
    <row r="15" spans="1:9" s="6" customFormat="1" ht="12.75" customHeight="1">
      <c r="A15" s="101"/>
      <c r="B15" s="102"/>
      <c r="C15" s="64" t="s">
        <v>37</v>
      </c>
      <c r="D15" s="69">
        <v>6</v>
      </c>
      <c r="E15" s="42">
        <v>1</v>
      </c>
      <c r="F15" s="43">
        <f t="shared" ref="F15:F23" si="0">E15</f>
        <v>1</v>
      </c>
      <c r="G15" s="103"/>
    </row>
    <row r="16" spans="1:9" s="6" customFormat="1" ht="12.75" customHeight="1">
      <c r="A16" s="101"/>
      <c r="B16" s="102"/>
      <c r="C16" s="64" t="s">
        <v>38</v>
      </c>
      <c r="D16" s="69">
        <v>6</v>
      </c>
      <c r="E16" s="42">
        <v>0</v>
      </c>
      <c r="F16" s="43">
        <f t="shared" si="0"/>
        <v>0</v>
      </c>
      <c r="G16" s="103"/>
    </row>
    <row r="17" spans="1:7" s="6" customFormat="1" ht="12.75" customHeight="1">
      <c r="A17" s="101"/>
      <c r="B17" s="102"/>
      <c r="C17" s="64" t="s">
        <v>39</v>
      </c>
      <c r="D17" s="69">
        <v>7</v>
      </c>
      <c r="E17" s="42">
        <v>2</v>
      </c>
      <c r="F17" s="43">
        <f t="shared" si="0"/>
        <v>2</v>
      </c>
      <c r="G17" s="103"/>
    </row>
    <row r="18" spans="1:7" s="6" customFormat="1" ht="12.75" customHeight="1">
      <c r="A18" s="101"/>
      <c r="B18" s="102"/>
      <c r="C18" s="90" t="s">
        <v>39</v>
      </c>
      <c r="D18" s="91">
        <v>10</v>
      </c>
      <c r="E18" s="42">
        <v>2</v>
      </c>
      <c r="F18" s="43">
        <f t="shared" si="0"/>
        <v>2</v>
      </c>
      <c r="G18" s="103"/>
    </row>
    <row r="19" spans="1:7" s="6" customFormat="1" ht="12.75" customHeight="1">
      <c r="A19" s="101"/>
      <c r="B19" s="102"/>
      <c r="C19" s="64" t="s">
        <v>40</v>
      </c>
      <c r="D19" s="69">
        <v>1</v>
      </c>
      <c r="E19" s="42">
        <v>0</v>
      </c>
      <c r="F19" s="43">
        <f t="shared" si="0"/>
        <v>0</v>
      </c>
      <c r="G19" s="103"/>
    </row>
    <row r="20" spans="1:7" s="6" customFormat="1" ht="12.75" customHeight="1">
      <c r="A20" s="101"/>
      <c r="B20" s="102"/>
      <c r="C20" s="90" t="s">
        <v>41</v>
      </c>
      <c r="D20" s="91">
        <v>1</v>
      </c>
      <c r="E20" s="42">
        <v>2</v>
      </c>
      <c r="F20" s="43">
        <f t="shared" ref="F20" si="1">E20</f>
        <v>2</v>
      </c>
      <c r="G20" s="103"/>
    </row>
    <row r="21" spans="1:7" s="6" customFormat="1" ht="12.75" customHeight="1">
      <c r="A21" s="101"/>
      <c r="B21" s="102"/>
      <c r="C21" s="64" t="s">
        <v>41</v>
      </c>
      <c r="D21" s="69">
        <v>4</v>
      </c>
      <c r="E21" s="42">
        <v>1</v>
      </c>
      <c r="F21" s="43">
        <f t="shared" si="0"/>
        <v>1</v>
      </c>
      <c r="G21" s="103"/>
    </row>
    <row r="22" spans="1:7" s="6" customFormat="1" ht="12.75" customHeight="1">
      <c r="A22" s="101"/>
      <c r="B22" s="102"/>
      <c r="C22" s="90" t="s">
        <v>42</v>
      </c>
      <c r="D22" s="91">
        <v>1</v>
      </c>
      <c r="E22" s="42">
        <v>2</v>
      </c>
      <c r="F22" s="43">
        <f t="shared" ref="F22" si="2">E22</f>
        <v>2</v>
      </c>
      <c r="G22" s="103"/>
    </row>
    <row r="23" spans="1:7" s="6" customFormat="1" ht="12.75" customHeight="1">
      <c r="A23" s="101"/>
      <c r="B23" s="102"/>
      <c r="C23" s="64" t="s">
        <v>42</v>
      </c>
      <c r="D23" s="69">
        <v>4</v>
      </c>
      <c r="E23" s="42">
        <v>1</v>
      </c>
      <c r="F23" s="43">
        <f t="shared" si="0"/>
        <v>1</v>
      </c>
      <c r="G23" s="103"/>
    </row>
    <row r="24" spans="1:7" s="6" customFormat="1" ht="12.75" customHeight="1">
      <c r="A24" s="101"/>
      <c r="B24" s="104" t="s">
        <v>2</v>
      </c>
      <c r="C24" s="104"/>
      <c r="D24" s="104"/>
      <c r="E24" s="39">
        <f>SUM(E14:E23)</f>
        <v>16</v>
      </c>
      <c r="F24" s="39">
        <f>SUM(E24:E24)</f>
        <v>16</v>
      </c>
      <c r="G24" s="44">
        <f>G14</f>
        <v>16</v>
      </c>
    </row>
    <row r="25" spans="1:7" s="6" customFormat="1" ht="12.75" customHeight="1">
      <c r="A25" s="101" t="s">
        <v>50</v>
      </c>
      <c r="B25" s="102" t="s">
        <v>35</v>
      </c>
      <c r="C25" s="64" t="s">
        <v>36</v>
      </c>
      <c r="D25" s="69">
        <v>8</v>
      </c>
      <c r="E25" s="42">
        <v>4</v>
      </c>
      <c r="F25" s="43">
        <f>E25</f>
        <v>4</v>
      </c>
      <c r="G25" s="103">
        <f>SUM(F25:F29)</f>
        <v>13</v>
      </c>
    </row>
    <row r="26" spans="1:7" s="6" customFormat="1" ht="12.75" customHeight="1">
      <c r="A26" s="101"/>
      <c r="B26" s="102"/>
      <c r="C26" s="64" t="s">
        <v>37</v>
      </c>
      <c r="D26" s="69">
        <v>10</v>
      </c>
      <c r="E26" s="42">
        <v>1</v>
      </c>
      <c r="F26" s="43">
        <f>E26</f>
        <v>1</v>
      </c>
      <c r="G26" s="103"/>
    </row>
    <row r="27" spans="1:7" s="6" customFormat="1" ht="12.75" customHeight="1">
      <c r="A27" s="101"/>
      <c r="B27" s="102"/>
      <c r="C27" s="90" t="s">
        <v>38</v>
      </c>
      <c r="D27" s="91">
        <v>6</v>
      </c>
      <c r="E27" s="42">
        <v>0</v>
      </c>
      <c r="F27" s="43">
        <f>E27</f>
        <v>0</v>
      </c>
      <c r="G27" s="103"/>
    </row>
    <row r="28" spans="1:7" s="6" customFormat="1" ht="12.75" customHeight="1">
      <c r="A28" s="101"/>
      <c r="B28" s="102"/>
      <c r="C28" s="64" t="s">
        <v>38</v>
      </c>
      <c r="D28" s="69">
        <v>7</v>
      </c>
      <c r="E28" s="42">
        <v>1</v>
      </c>
      <c r="F28" s="43">
        <f>E28</f>
        <v>1</v>
      </c>
      <c r="G28" s="103"/>
    </row>
    <row r="29" spans="1:7" s="6" customFormat="1" ht="12.75" customHeight="1">
      <c r="A29" s="101"/>
      <c r="B29" s="102"/>
      <c r="C29" s="64" t="s">
        <v>39</v>
      </c>
      <c r="D29" s="69">
        <v>10</v>
      </c>
      <c r="E29" s="42">
        <v>7</v>
      </c>
      <c r="F29" s="43">
        <f>E29</f>
        <v>7</v>
      </c>
      <c r="G29" s="103"/>
    </row>
    <row r="30" spans="1:7" s="6" customFormat="1" ht="12.75" customHeight="1">
      <c r="A30" s="101"/>
      <c r="B30" s="104" t="s">
        <v>2</v>
      </c>
      <c r="C30" s="104"/>
      <c r="D30" s="104"/>
      <c r="E30" s="39">
        <f>SUM(E25:E29)</f>
        <v>13</v>
      </c>
      <c r="F30" s="39">
        <f>SUM(E30:E30)</f>
        <v>13</v>
      </c>
      <c r="G30" s="44">
        <f>G25</f>
        <v>13</v>
      </c>
    </row>
    <row r="31" spans="1:7" s="6" customFormat="1" ht="12.75" customHeight="1">
      <c r="A31" s="101" t="s">
        <v>51</v>
      </c>
      <c r="B31" s="102" t="s">
        <v>35</v>
      </c>
      <c r="C31" s="64" t="s">
        <v>37</v>
      </c>
      <c r="D31" s="69">
        <v>6</v>
      </c>
      <c r="E31" s="72">
        <v>2</v>
      </c>
      <c r="F31" s="43">
        <f t="shared" ref="F31:F39" si="3">E31</f>
        <v>2</v>
      </c>
      <c r="G31" s="103">
        <f>SUM(F31:F39)</f>
        <v>11</v>
      </c>
    </row>
    <row r="32" spans="1:7" s="6" customFormat="1" ht="12.75" customHeight="1">
      <c r="A32" s="101"/>
      <c r="B32" s="102"/>
      <c r="C32" s="90" t="s">
        <v>37</v>
      </c>
      <c r="D32" s="91">
        <v>9</v>
      </c>
      <c r="E32" s="42">
        <v>2</v>
      </c>
      <c r="F32" s="43">
        <f t="shared" ref="F32" si="4">E32</f>
        <v>2</v>
      </c>
      <c r="G32" s="103"/>
    </row>
    <row r="33" spans="1:7" s="6" customFormat="1" ht="12.75" customHeight="1">
      <c r="A33" s="101"/>
      <c r="B33" s="102"/>
      <c r="C33" s="64" t="s">
        <v>38</v>
      </c>
      <c r="D33" s="69">
        <v>6</v>
      </c>
      <c r="E33" s="42">
        <v>0</v>
      </c>
      <c r="F33" s="43">
        <f t="shared" si="3"/>
        <v>0</v>
      </c>
      <c r="G33" s="103"/>
    </row>
    <row r="34" spans="1:7" s="6" customFormat="1" ht="12.75" customHeight="1">
      <c r="A34" s="101"/>
      <c r="B34" s="102"/>
      <c r="C34" s="90" t="s">
        <v>39</v>
      </c>
      <c r="D34" s="91">
        <v>7</v>
      </c>
      <c r="E34" s="42">
        <v>2</v>
      </c>
      <c r="F34" s="43">
        <f t="shared" ref="F34" si="5">E34</f>
        <v>2</v>
      </c>
      <c r="G34" s="103"/>
    </row>
    <row r="35" spans="1:7" s="6" customFormat="1" ht="12.75" customHeight="1">
      <c r="A35" s="101"/>
      <c r="B35" s="102"/>
      <c r="C35" s="64" t="s">
        <v>39</v>
      </c>
      <c r="D35" s="69">
        <v>10</v>
      </c>
      <c r="E35" s="42">
        <v>1</v>
      </c>
      <c r="F35" s="43">
        <f t="shared" si="3"/>
        <v>1</v>
      </c>
      <c r="G35" s="103"/>
    </row>
    <row r="36" spans="1:7" s="6" customFormat="1" ht="12.75" customHeight="1">
      <c r="A36" s="101"/>
      <c r="B36" s="102"/>
      <c r="C36" s="90" t="s">
        <v>40</v>
      </c>
      <c r="D36" s="91">
        <v>1</v>
      </c>
      <c r="E36" s="42">
        <v>2</v>
      </c>
      <c r="F36" s="43">
        <f t="shared" ref="F36" si="6">E36</f>
        <v>2</v>
      </c>
      <c r="G36" s="103"/>
    </row>
    <row r="37" spans="1:7" s="6" customFormat="1" ht="12.75" customHeight="1">
      <c r="A37" s="101"/>
      <c r="B37" s="102"/>
      <c r="C37" s="64" t="s">
        <v>40</v>
      </c>
      <c r="D37" s="69">
        <v>4</v>
      </c>
      <c r="E37" s="42">
        <v>1</v>
      </c>
      <c r="F37" s="43">
        <f t="shared" si="3"/>
        <v>1</v>
      </c>
      <c r="G37" s="103"/>
    </row>
    <row r="38" spans="1:7" s="6" customFormat="1" ht="12.75" customHeight="1">
      <c r="A38" s="101"/>
      <c r="B38" s="102"/>
      <c r="C38" s="64" t="s">
        <v>41</v>
      </c>
      <c r="D38" s="69">
        <v>1</v>
      </c>
      <c r="E38" s="42">
        <v>1</v>
      </c>
      <c r="F38" s="43">
        <f t="shared" si="3"/>
        <v>1</v>
      </c>
      <c r="G38" s="103"/>
    </row>
    <row r="39" spans="1:7" s="6" customFormat="1" ht="12.75" customHeight="1">
      <c r="A39" s="101"/>
      <c r="B39" s="102"/>
      <c r="C39" s="64" t="s">
        <v>42</v>
      </c>
      <c r="D39" s="69">
        <v>1</v>
      </c>
      <c r="E39" s="42">
        <v>0</v>
      </c>
      <c r="F39" s="43">
        <f t="shared" si="3"/>
        <v>0</v>
      </c>
      <c r="G39" s="103"/>
    </row>
    <row r="40" spans="1:7" s="6" customFormat="1" ht="12.75" customHeight="1">
      <c r="A40" s="101"/>
      <c r="B40" s="104" t="s">
        <v>2</v>
      </c>
      <c r="C40" s="104"/>
      <c r="D40" s="104"/>
      <c r="E40" s="39">
        <f>SUM(E31:E39)</f>
        <v>11</v>
      </c>
      <c r="F40" s="39">
        <f>SUM(E40:E40)</f>
        <v>11</v>
      </c>
      <c r="G40" s="44">
        <f>G31</f>
        <v>11</v>
      </c>
    </row>
    <row r="41" spans="1:7" s="6" customFormat="1" ht="12.75" customHeight="1">
      <c r="A41" s="101" t="s">
        <v>52</v>
      </c>
      <c r="B41" s="102" t="s">
        <v>66</v>
      </c>
      <c r="C41" s="64" t="s">
        <v>39</v>
      </c>
      <c r="D41" s="69">
        <v>7</v>
      </c>
      <c r="E41" s="42">
        <v>0</v>
      </c>
      <c r="F41" s="43">
        <f t="shared" ref="F41:F49" si="7">E41</f>
        <v>0</v>
      </c>
      <c r="G41" s="103">
        <f>SUM(F41:F49)</f>
        <v>16</v>
      </c>
    </row>
    <row r="42" spans="1:7" s="6" customFormat="1" ht="12.75" customHeight="1">
      <c r="A42" s="101"/>
      <c r="B42" s="102"/>
      <c r="C42" s="81" t="s">
        <v>40</v>
      </c>
      <c r="D42" s="83">
        <v>1</v>
      </c>
      <c r="E42" s="42">
        <v>1</v>
      </c>
      <c r="F42" s="43">
        <f t="shared" si="7"/>
        <v>1</v>
      </c>
      <c r="G42" s="103"/>
    </row>
    <row r="43" spans="1:7" s="6" customFormat="1" ht="12.75" customHeight="1">
      <c r="A43" s="101"/>
      <c r="B43" s="102"/>
      <c r="C43" s="90" t="s">
        <v>40</v>
      </c>
      <c r="D43" s="91">
        <v>7</v>
      </c>
      <c r="E43" s="42">
        <v>1</v>
      </c>
      <c r="F43" s="43">
        <f t="shared" ref="F43" si="8">E43</f>
        <v>1</v>
      </c>
      <c r="G43" s="103"/>
    </row>
    <row r="44" spans="1:7" s="6" customFormat="1" ht="12.75" customHeight="1">
      <c r="A44" s="101"/>
      <c r="B44" s="102"/>
      <c r="C44" s="64" t="s">
        <v>40</v>
      </c>
      <c r="D44" s="69">
        <v>4</v>
      </c>
      <c r="E44" s="42">
        <v>1</v>
      </c>
      <c r="F44" s="43">
        <f t="shared" si="7"/>
        <v>1</v>
      </c>
      <c r="G44" s="103"/>
    </row>
    <row r="45" spans="1:7" s="6" customFormat="1" ht="12.75" customHeight="1">
      <c r="A45" s="101"/>
      <c r="B45" s="102"/>
      <c r="C45" s="64" t="s">
        <v>41</v>
      </c>
      <c r="D45" s="69">
        <v>1</v>
      </c>
      <c r="E45" s="42">
        <v>1</v>
      </c>
      <c r="F45" s="43">
        <f t="shared" si="7"/>
        <v>1</v>
      </c>
      <c r="G45" s="103"/>
    </row>
    <row r="46" spans="1:7" s="6" customFormat="1" ht="12.75" customHeight="1">
      <c r="A46" s="101"/>
      <c r="B46" s="102"/>
      <c r="C46" s="90" t="s">
        <v>42</v>
      </c>
      <c r="D46" s="91">
        <v>1</v>
      </c>
      <c r="E46" s="42">
        <v>3</v>
      </c>
      <c r="F46" s="43">
        <f t="shared" ref="F46" si="9">E46</f>
        <v>3</v>
      </c>
      <c r="G46" s="103"/>
    </row>
    <row r="47" spans="1:7" s="6" customFormat="1" ht="12.75" customHeight="1">
      <c r="A47" s="101"/>
      <c r="B47" s="102"/>
      <c r="C47" s="81" t="s">
        <v>42</v>
      </c>
      <c r="D47" s="83">
        <v>4</v>
      </c>
      <c r="E47" s="42">
        <v>1</v>
      </c>
      <c r="F47" s="43">
        <f t="shared" si="7"/>
        <v>1</v>
      </c>
      <c r="G47" s="103"/>
    </row>
    <row r="48" spans="1:7" s="6" customFormat="1" ht="12.75" customHeight="1">
      <c r="A48" s="101"/>
      <c r="B48" s="102"/>
      <c r="C48" s="64" t="s">
        <v>42</v>
      </c>
      <c r="D48" s="69">
        <v>7</v>
      </c>
      <c r="E48" s="42">
        <v>7</v>
      </c>
      <c r="F48" s="43">
        <f t="shared" si="7"/>
        <v>7</v>
      </c>
      <c r="G48" s="103"/>
    </row>
    <row r="49" spans="1:7" s="6" customFormat="1" ht="12.75" customHeight="1">
      <c r="A49" s="101"/>
      <c r="B49" s="102"/>
      <c r="C49" s="64" t="s">
        <v>42</v>
      </c>
      <c r="D49" s="69">
        <v>10</v>
      </c>
      <c r="E49" s="42">
        <v>1</v>
      </c>
      <c r="F49" s="43">
        <f t="shared" si="7"/>
        <v>1</v>
      </c>
      <c r="G49" s="103"/>
    </row>
    <row r="50" spans="1:7" s="6" customFormat="1" ht="12.75" customHeight="1">
      <c r="A50" s="101"/>
      <c r="B50" s="104" t="s">
        <v>2</v>
      </c>
      <c r="C50" s="104"/>
      <c r="D50" s="104"/>
      <c r="E50" s="39">
        <f>SUM(E41:E49)</f>
        <v>16</v>
      </c>
      <c r="F50" s="39">
        <f>SUM(E50:E50)</f>
        <v>16</v>
      </c>
      <c r="G50" s="44">
        <f>G41</f>
        <v>16</v>
      </c>
    </row>
    <row r="51" spans="1:7" s="6" customFormat="1" ht="12.75" customHeight="1">
      <c r="A51" s="101" t="s">
        <v>53</v>
      </c>
      <c r="B51" s="102" t="s">
        <v>35</v>
      </c>
      <c r="C51" s="64" t="s">
        <v>36</v>
      </c>
      <c r="D51" s="69">
        <v>8</v>
      </c>
      <c r="E51" s="42">
        <v>0</v>
      </c>
      <c r="F51" s="43">
        <f>E51</f>
        <v>0</v>
      </c>
      <c r="G51" s="103">
        <f>SUM(F51:F54)</f>
        <v>3</v>
      </c>
    </row>
    <row r="52" spans="1:7" s="6" customFormat="1" ht="12.75" customHeight="1">
      <c r="A52" s="101"/>
      <c r="B52" s="102"/>
      <c r="C52" s="90" t="s">
        <v>37</v>
      </c>
      <c r="D52" s="91">
        <v>5</v>
      </c>
      <c r="E52" s="42">
        <v>1</v>
      </c>
      <c r="F52" s="43">
        <f>E52</f>
        <v>1</v>
      </c>
      <c r="G52" s="103"/>
    </row>
    <row r="53" spans="1:7" s="6" customFormat="1" ht="12.75" customHeight="1">
      <c r="A53" s="101"/>
      <c r="B53" s="102"/>
      <c r="C53" s="64" t="s">
        <v>37</v>
      </c>
      <c r="D53" s="69">
        <v>6</v>
      </c>
      <c r="E53" s="42">
        <v>0</v>
      </c>
      <c r="F53" s="43">
        <f>E53</f>
        <v>0</v>
      </c>
      <c r="G53" s="103"/>
    </row>
    <row r="54" spans="1:7" s="6" customFormat="1" ht="12.75" customHeight="1">
      <c r="A54" s="101"/>
      <c r="B54" s="102"/>
      <c r="C54" s="64" t="s">
        <v>38</v>
      </c>
      <c r="D54" s="69">
        <v>6</v>
      </c>
      <c r="E54" s="42">
        <v>2</v>
      </c>
      <c r="F54" s="43">
        <f>E54</f>
        <v>2</v>
      </c>
      <c r="G54" s="103"/>
    </row>
    <row r="55" spans="1:7" s="6" customFormat="1" ht="12.75" customHeight="1">
      <c r="A55" s="101"/>
      <c r="B55" s="104" t="s">
        <v>2</v>
      </c>
      <c r="C55" s="104"/>
      <c r="D55" s="104"/>
      <c r="E55" s="39">
        <f>SUM(E51:E54)</f>
        <v>3</v>
      </c>
      <c r="F55" s="39">
        <f>SUM(E55:E55)</f>
        <v>3</v>
      </c>
      <c r="G55" s="44">
        <f>G51</f>
        <v>3</v>
      </c>
    </row>
    <row r="56" spans="1:7" s="6" customFormat="1" ht="12.75" customHeight="1">
      <c r="A56" s="101" t="s">
        <v>54</v>
      </c>
      <c r="B56" s="102" t="s">
        <v>35</v>
      </c>
      <c r="C56" s="64" t="s">
        <v>36</v>
      </c>
      <c r="D56" s="69">
        <v>8</v>
      </c>
      <c r="E56" s="42">
        <v>1</v>
      </c>
      <c r="F56" s="43">
        <f>E56</f>
        <v>1</v>
      </c>
      <c r="G56" s="103">
        <f>SUM(F56:F60)</f>
        <v>4</v>
      </c>
    </row>
    <row r="57" spans="1:7" s="6" customFormat="1" ht="12.75" customHeight="1">
      <c r="A57" s="101"/>
      <c r="B57" s="102"/>
      <c r="C57" s="64" t="s">
        <v>37</v>
      </c>
      <c r="D57" s="69">
        <v>6</v>
      </c>
      <c r="E57" s="42">
        <v>0</v>
      </c>
      <c r="F57" s="43">
        <f>E57</f>
        <v>0</v>
      </c>
      <c r="G57" s="103"/>
    </row>
    <row r="58" spans="1:7" s="6" customFormat="1" ht="12.75" customHeight="1">
      <c r="A58" s="101"/>
      <c r="B58" s="102"/>
      <c r="C58" s="64" t="s">
        <v>38</v>
      </c>
      <c r="D58" s="69">
        <v>6</v>
      </c>
      <c r="E58" s="42">
        <v>1</v>
      </c>
      <c r="F58" s="43">
        <f>E58</f>
        <v>1</v>
      </c>
      <c r="G58" s="103"/>
    </row>
    <row r="59" spans="1:7" s="6" customFormat="1" ht="12.75" customHeight="1">
      <c r="A59" s="101"/>
      <c r="B59" s="102"/>
      <c r="C59" s="90" t="s">
        <v>39</v>
      </c>
      <c r="D59" s="91">
        <v>7</v>
      </c>
      <c r="E59" s="42">
        <v>1</v>
      </c>
      <c r="F59" s="43">
        <f>E59</f>
        <v>1</v>
      </c>
      <c r="G59" s="103"/>
    </row>
    <row r="60" spans="1:7" s="6" customFormat="1" ht="12.75" customHeight="1">
      <c r="A60" s="101"/>
      <c r="B60" s="102"/>
      <c r="C60" s="64" t="s">
        <v>39</v>
      </c>
      <c r="D60" s="69">
        <v>10</v>
      </c>
      <c r="E60" s="42">
        <v>1</v>
      </c>
      <c r="F60" s="43">
        <f>E60</f>
        <v>1</v>
      </c>
      <c r="G60" s="103"/>
    </row>
    <row r="61" spans="1:7" s="6" customFormat="1" ht="12.75" customHeight="1">
      <c r="A61" s="101"/>
      <c r="B61" s="104" t="s">
        <v>2</v>
      </c>
      <c r="C61" s="104"/>
      <c r="D61" s="104"/>
      <c r="E61" s="39">
        <f>SUM(E56:E60)</f>
        <v>4</v>
      </c>
      <c r="F61" s="39">
        <f>SUM(E61:E61)</f>
        <v>4</v>
      </c>
      <c r="G61" s="44">
        <f>G56</f>
        <v>4</v>
      </c>
    </row>
    <row r="62" spans="1:7" s="6" customFormat="1" ht="12.75" customHeight="1">
      <c r="A62" s="101" t="s">
        <v>55</v>
      </c>
      <c r="B62" s="102" t="s">
        <v>35</v>
      </c>
      <c r="C62" s="64" t="s">
        <v>38</v>
      </c>
      <c r="D62" s="69">
        <v>6</v>
      </c>
      <c r="E62" s="42">
        <v>3</v>
      </c>
      <c r="F62" s="43">
        <f t="shared" ref="F62:F67" si="10">E62</f>
        <v>3</v>
      </c>
      <c r="G62" s="103">
        <f>SUM(F62:F67)</f>
        <v>4</v>
      </c>
    </row>
    <row r="63" spans="1:7" s="6" customFormat="1" ht="12.75" customHeight="1">
      <c r="A63" s="101"/>
      <c r="B63" s="102"/>
      <c r="C63" s="90" t="s">
        <v>39</v>
      </c>
      <c r="D63" s="91">
        <v>7</v>
      </c>
      <c r="E63" s="42">
        <v>0</v>
      </c>
      <c r="F63" s="43">
        <f t="shared" si="10"/>
        <v>0</v>
      </c>
      <c r="G63" s="103"/>
    </row>
    <row r="64" spans="1:7" s="6" customFormat="1" ht="12.75" customHeight="1">
      <c r="A64" s="101"/>
      <c r="B64" s="102"/>
      <c r="C64" s="64" t="s">
        <v>39</v>
      </c>
      <c r="D64" s="69">
        <v>10</v>
      </c>
      <c r="E64" s="42">
        <v>1</v>
      </c>
      <c r="F64" s="43">
        <f t="shared" si="10"/>
        <v>1</v>
      </c>
      <c r="G64" s="103"/>
    </row>
    <row r="65" spans="1:9" s="6" customFormat="1" ht="12.75" customHeight="1">
      <c r="A65" s="101"/>
      <c r="B65" s="102"/>
      <c r="C65" s="64" t="s">
        <v>40</v>
      </c>
      <c r="D65" s="69">
        <v>1</v>
      </c>
      <c r="E65" s="42">
        <v>0</v>
      </c>
      <c r="F65" s="43">
        <f t="shared" si="10"/>
        <v>0</v>
      </c>
      <c r="G65" s="103"/>
    </row>
    <row r="66" spans="1:9" s="6" customFormat="1" ht="12.75" customHeight="1">
      <c r="A66" s="101"/>
      <c r="B66" s="102"/>
      <c r="C66" s="64" t="s">
        <v>41</v>
      </c>
      <c r="D66" s="69">
        <v>1</v>
      </c>
      <c r="E66" s="42">
        <v>0</v>
      </c>
      <c r="F66" s="43">
        <f t="shared" si="10"/>
        <v>0</v>
      </c>
      <c r="G66" s="103"/>
    </row>
    <row r="67" spans="1:9" s="6" customFormat="1" ht="12.75" customHeight="1">
      <c r="A67" s="101"/>
      <c r="B67" s="102"/>
      <c r="C67" s="64" t="s">
        <v>42</v>
      </c>
      <c r="D67" s="69">
        <v>1</v>
      </c>
      <c r="E67" s="42">
        <v>0</v>
      </c>
      <c r="F67" s="43">
        <f t="shared" si="10"/>
        <v>0</v>
      </c>
      <c r="G67" s="103"/>
    </row>
    <row r="68" spans="1:9" s="6" customFormat="1" ht="12.75" customHeight="1">
      <c r="A68" s="101"/>
      <c r="B68" s="104" t="s">
        <v>2</v>
      </c>
      <c r="C68" s="104"/>
      <c r="D68" s="104"/>
      <c r="E68" s="39">
        <f>SUM(E62:E67)</f>
        <v>4</v>
      </c>
      <c r="F68" s="39">
        <f>SUM(E68:E68)</f>
        <v>4</v>
      </c>
      <c r="G68" s="44">
        <f>G62</f>
        <v>4</v>
      </c>
    </row>
    <row r="69" spans="1:9" s="6" customFormat="1" ht="12.75" customHeight="1">
      <c r="A69" s="101" t="s">
        <v>165</v>
      </c>
      <c r="B69" s="102" t="s">
        <v>35</v>
      </c>
      <c r="C69" s="64" t="s">
        <v>39</v>
      </c>
      <c r="D69" s="69">
        <v>7</v>
      </c>
      <c r="E69" s="42">
        <v>1</v>
      </c>
      <c r="F69" s="43">
        <f>E69</f>
        <v>1</v>
      </c>
      <c r="G69" s="103">
        <f>SUM(F69:F73)</f>
        <v>3</v>
      </c>
      <c r="I69" s="21"/>
    </row>
    <row r="70" spans="1:9" s="6" customFormat="1" ht="12.75" customHeight="1">
      <c r="A70" s="101"/>
      <c r="B70" s="102"/>
      <c r="C70" s="64" t="s">
        <v>40</v>
      </c>
      <c r="D70" s="69">
        <v>1</v>
      </c>
      <c r="E70" s="42">
        <v>0</v>
      </c>
      <c r="F70" s="43">
        <f>E70</f>
        <v>0</v>
      </c>
      <c r="G70" s="103"/>
      <c r="I70" s="21"/>
    </row>
    <row r="71" spans="1:9" s="6" customFormat="1" ht="12.75" customHeight="1">
      <c r="A71" s="101"/>
      <c r="B71" s="102"/>
      <c r="C71" s="81" t="s">
        <v>41</v>
      </c>
      <c r="D71" s="83">
        <v>1</v>
      </c>
      <c r="E71" s="42">
        <v>0</v>
      </c>
      <c r="F71" s="43">
        <f>E71</f>
        <v>0</v>
      </c>
      <c r="G71" s="103"/>
      <c r="I71" s="21"/>
    </row>
    <row r="72" spans="1:9" s="6" customFormat="1" ht="12.75" customHeight="1">
      <c r="A72" s="101"/>
      <c r="B72" s="102"/>
      <c r="C72" s="90" t="s">
        <v>41</v>
      </c>
      <c r="D72" s="91">
        <v>10</v>
      </c>
      <c r="E72" s="42">
        <v>1</v>
      </c>
      <c r="F72" s="43">
        <f>E72</f>
        <v>1</v>
      </c>
      <c r="G72" s="103"/>
      <c r="I72" s="21"/>
    </row>
    <row r="73" spans="1:9" s="6" customFormat="1" ht="12.75" customHeight="1">
      <c r="A73" s="101"/>
      <c r="B73" s="102"/>
      <c r="C73" s="64" t="s">
        <v>42</v>
      </c>
      <c r="D73" s="69">
        <v>1</v>
      </c>
      <c r="E73" s="42">
        <v>1</v>
      </c>
      <c r="F73" s="43">
        <f>E73</f>
        <v>1</v>
      </c>
      <c r="G73" s="103"/>
      <c r="I73" s="21"/>
    </row>
    <row r="74" spans="1:9" s="6" customFormat="1" ht="12.75" customHeight="1">
      <c r="A74" s="101"/>
      <c r="B74" s="104" t="s">
        <v>2</v>
      </c>
      <c r="C74" s="104"/>
      <c r="D74" s="104"/>
      <c r="E74" s="39">
        <f>SUM(E69:E73)</f>
        <v>3</v>
      </c>
      <c r="F74" s="39">
        <f>SUM(E74:E74)</f>
        <v>3</v>
      </c>
      <c r="G74" s="44">
        <f>G69</f>
        <v>3</v>
      </c>
      <c r="I74" s="21"/>
    </row>
    <row r="75" spans="1:9" s="6" customFormat="1" ht="12.75" customHeight="1">
      <c r="A75" s="101" t="s">
        <v>166</v>
      </c>
      <c r="B75" s="102" t="s">
        <v>35</v>
      </c>
      <c r="C75" s="64" t="s">
        <v>39</v>
      </c>
      <c r="D75" s="69">
        <v>7</v>
      </c>
      <c r="E75" s="42">
        <v>1</v>
      </c>
      <c r="F75" s="43">
        <f t="shared" ref="F75:F81" si="11">E75</f>
        <v>1</v>
      </c>
      <c r="G75" s="103">
        <f>SUM(F75:F81)</f>
        <v>12</v>
      </c>
      <c r="I75" s="21"/>
    </row>
    <row r="76" spans="1:9" s="6" customFormat="1" ht="12.75" customHeight="1">
      <c r="A76" s="101"/>
      <c r="B76" s="102"/>
      <c r="C76" s="64" t="s">
        <v>39</v>
      </c>
      <c r="D76" s="69">
        <v>10</v>
      </c>
      <c r="E76" s="42">
        <v>1</v>
      </c>
      <c r="F76" s="43">
        <f t="shared" si="11"/>
        <v>1</v>
      </c>
      <c r="G76" s="103"/>
      <c r="I76" s="21"/>
    </row>
    <row r="77" spans="1:9" s="6" customFormat="1" ht="12.75" customHeight="1">
      <c r="A77" s="101"/>
      <c r="B77" s="102"/>
      <c r="C77" s="64" t="s">
        <v>40</v>
      </c>
      <c r="D77" s="69">
        <v>1</v>
      </c>
      <c r="E77" s="42">
        <v>0</v>
      </c>
      <c r="F77" s="43">
        <f t="shared" si="11"/>
        <v>0</v>
      </c>
      <c r="G77" s="103"/>
      <c r="I77" s="21"/>
    </row>
    <row r="78" spans="1:9" s="6" customFormat="1" ht="12.75" customHeight="1">
      <c r="A78" s="101"/>
      <c r="B78" s="102"/>
      <c r="C78" s="64" t="s">
        <v>41</v>
      </c>
      <c r="D78" s="69">
        <v>1</v>
      </c>
      <c r="E78" s="42">
        <v>4</v>
      </c>
      <c r="F78" s="43">
        <f t="shared" si="11"/>
        <v>4</v>
      </c>
      <c r="G78" s="103"/>
      <c r="I78" s="21"/>
    </row>
    <row r="79" spans="1:9" s="6" customFormat="1" ht="12.75" customHeight="1">
      <c r="A79" s="101"/>
      <c r="B79" s="102"/>
      <c r="C79" s="64" t="s">
        <v>42</v>
      </c>
      <c r="D79" s="69">
        <v>1</v>
      </c>
      <c r="E79" s="42">
        <v>3</v>
      </c>
      <c r="F79" s="43">
        <f t="shared" si="11"/>
        <v>3</v>
      </c>
      <c r="G79" s="103"/>
      <c r="I79" s="21"/>
    </row>
    <row r="80" spans="1:9" s="6" customFormat="1" ht="12.75" customHeight="1">
      <c r="A80" s="101"/>
      <c r="B80" s="102"/>
      <c r="C80" s="83" t="s">
        <v>42</v>
      </c>
      <c r="D80" s="83">
        <v>4</v>
      </c>
      <c r="E80" s="42">
        <v>2</v>
      </c>
      <c r="F80" s="43">
        <f t="shared" ref="F80" si="12">E80</f>
        <v>2</v>
      </c>
      <c r="G80" s="103"/>
      <c r="I80" s="21"/>
    </row>
    <row r="81" spans="1:9" s="6" customFormat="1" ht="12.75" customHeight="1">
      <c r="A81" s="101"/>
      <c r="B81" s="102"/>
      <c r="C81" s="69" t="s">
        <v>42</v>
      </c>
      <c r="D81" s="69">
        <v>10</v>
      </c>
      <c r="E81" s="42">
        <v>1</v>
      </c>
      <c r="F81" s="43">
        <f t="shared" si="11"/>
        <v>1</v>
      </c>
      <c r="G81" s="103"/>
      <c r="I81" s="21"/>
    </row>
    <row r="82" spans="1:9" s="6" customFormat="1" ht="12.75" customHeight="1">
      <c r="A82" s="101"/>
      <c r="B82" s="104" t="s">
        <v>2</v>
      </c>
      <c r="C82" s="104"/>
      <c r="D82" s="104"/>
      <c r="E82" s="39">
        <f>SUM(E75:E81)</f>
        <v>12</v>
      </c>
      <c r="F82" s="39">
        <f>SUM(E82:E82)</f>
        <v>12</v>
      </c>
      <c r="G82" s="44">
        <f>G75</f>
        <v>12</v>
      </c>
      <c r="I82" s="21"/>
    </row>
    <row r="83" spans="1:9" s="6" customFormat="1" ht="12.75" customHeight="1">
      <c r="A83" s="101" t="s">
        <v>56</v>
      </c>
      <c r="B83" s="102" t="s">
        <v>35</v>
      </c>
      <c r="C83" s="64" t="s">
        <v>36</v>
      </c>
      <c r="D83" s="69">
        <v>8</v>
      </c>
      <c r="E83" s="42">
        <v>1</v>
      </c>
      <c r="F83" s="43">
        <f t="shared" ref="F83:F93" si="13">E83</f>
        <v>1</v>
      </c>
      <c r="G83" s="103">
        <f>SUM(F83:F93)</f>
        <v>10</v>
      </c>
    </row>
    <row r="84" spans="1:9" s="6" customFormat="1" ht="12.75" customHeight="1">
      <c r="A84" s="101"/>
      <c r="B84" s="102"/>
      <c r="C84" s="90" t="s">
        <v>37</v>
      </c>
      <c r="D84" s="91">
        <v>5</v>
      </c>
      <c r="E84" s="42">
        <v>2</v>
      </c>
      <c r="F84" s="43">
        <f t="shared" ref="F84" si="14">E84</f>
        <v>2</v>
      </c>
      <c r="G84" s="103"/>
    </row>
    <row r="85" spans="1:9" s="6" customFormat="1" ht="12.75" customHeight="1">
      <c r="A85" s="101"/>
      <c r="B85" s="102"/>
      <c r="C85" s="64" t="s">
        <v>37</v>
      </c>
      <c r="D85" s="69">
        <v>6</v>
      </c>
      <c r="E85" s="42">
        <v>0</v>
      </c>
      <c r="F85" s="43">
        <f t="shared" si="13"/>
        <v>0</v>
      </c>
      <c r="G85" s="103"/>
    </row>
    <row r="86" spans="1:9" s="6" customFormat="1" ht="12.75" customHeight="1">
      <c r="A86" s="101"/>
      <c r="B86" s="102"/>
      <c r="C86" s="64" t="s">
        <v>38</v>
      </c>
      <c r="D86" s="69">
        <v>6</v>
      </c>
      <c r="E86" s="42">
        <v>0</v>
      </c>
      <c r="F86" s="43">
        <f t="shared" si="13"/>
        <v>0</v>
      </c>
      <c r="G86" s="103"/>
    </row>
    <row r="87" spans="1:9" s="6" customFormat="1" ht="12.75" customHeight="1">
      <c r="A87" s="101"/>
      <c r="B87" s="102"/>
      <c r="C87" s="64" t="s">
        <v>39</v>
      </c>
      <c r="D87" s="69">
        <v>7</v>
      </c>
      <c r="E87" s="42">
        <v>0</v>
      </c>
      <c r="F87" s="43">
        <f t="shared" si="13"/>
        <v>0</v>
      </c>
      <c r="G87" s="103"/>
    </row>
    <row r="88" spans="1:9" s="6" customFormat="1" ht="12.75" customHeight="1">
      <c r="A88" s="101"/>
      <c r="B88" s="102"/>
      <c r="C88" s="64" t="s">
        <v>40</v>
      </c>
      <c r="D88" s="69">
        <v>1</v>
      </c>
      <c r="E88" s="42">
        <v>0</v>
      </c>
      <c r="F88" s="43">
        <f t="shared" si="13"/>
        <v>0</v>
      </c>
      <c r="G88" s="103"/>
    </row>
    <row r="89" spans="1:9" s="6" customFormat="1" ht="12.75" customHeight="1">
      <c r="A89" s="101"/>
      <c r="B89" s="102"/>
      <c r="C89" s="64" t="s">
        <v>41</v>
      </c>
      <c r="D89" s="69">
        <v>1</v>
      </c>
      <c r="E89" s="42">
        <v>0</v>
      </c>
      <c r="F89" s="43">
        <f t="shared" si="13"/>
        <v>0</v>
      </c>
      <c r="G89" s="103"/>
    </row>
    <row r="90" spans="1:9" s="6" customFormat="1" ht="12.75" customHeight="1">
      <c r="A90" s="101"/>
      <c r="B90" s="102"/>
      <c r="C90" s="79" t="s">
        <v>41</v>
      </c>
      <c r="D90" s="80">
        <v>10</v>
      </c>
      <c r="E90" s="42">
        <v>1</v>
      </c>
      <c r="F90" s="43">
        <f t="shared" si="13"/>
        <v>1</v>
      </c>
      <c r="G90" s="103"/>
    </row>
    <row r="91" spans="1:9" s="6" customFormat="1" ht="12.75" customHeight="1">
      <c r="A91" s="101"/>
      <c r="B91" s="102"/>
      <c r="C91" s="69" t="s">
        <v>42</v>
      </c>
      <c r="D91" s="69">
        <v>1</v>
      </c>
      <c r="E91" s="42">
        <v>1</v>
      </c>
      <c r="F91" s="43">
        <f t="shared" si="13"/>
        <v>1</v>
      </c>
      <c r="G91" s="103"/>
    </row>
    <row r="92" spans="1:9" s="6" customFormat="1" ht="12.75" customHeight="1">
      <c r="A92" s="101"/>
      <c r="B92" s="102"/>
      <c r="C92" s="83" t="s">
        <v>42</v>
      </c>
      <c r="D92" s="83">
        <v>4</v>
      </c>
      <c r="E92" s="42">
        <v>2</v>
      </c>
      <c r="F92" s="43">
        <f t="shared" ref="F92" si="15">E92</f>
        <v>2</v>
      </c>
      <c r="G92" s="103"/>
    </row>
    <row r="93" spans="1:9" s="6" customFormat="1" ht="12.75" customHeight="1">
      <c r="A93" s="101"/>
      <c r="B93" s="102"/>
      <c r="C93" s="69" t="s">
        <v>42</v>
      </c>
      <c r="D93" s="69">
        <v>7</v>
      </c>
      <c r="E93" s="42">
        <v>3</v>
      </c>
      <c r="F93" s="43">
        <f t="shared" si="13"/>
        <v>3</v>
      </c>
      <c r="G93" s="103"/>
    </row>
    <row r="94" spans="1:9" s="6" customFormat="1" ht="12.75" customHeight="1">
      <c r="A94" s="101"/>
      <c r="B94" s="104" t="s">
        <v>2</v>
      </c>
      <c r="C94" s="104"/>
      <c r="D94" s="104"/>
      <c r="E94" s="39">
        <f>SUM(E83:E93)</f>
        <v>10</v>
      </c>
      <c r="F94" s="39">
        <f>SUM(E94:E94)</f>
        <v>10</v>
      </c>
      <c r="G94" s="44">
        <f>G83</f>
        <v>10</v>
      </c>
    </row>
    <row r="95" spans="1:9" s="6" customFormat="1" ht="12.75" customHeight="1">
      <c r="A95" s="101" t="s">
        <v>57</v>
      </c>
      <c r="B95" s="102" t="s">
        <v>35</v>
      </c>
      <c r="C95" s="64" t="s">
        <v>36</v>
      </c>
      <c r="D95" s="69">
        <v>8</v>
      </c>
      <c r="E95" s="42">
        <v>0</v>
      </c>
      <c r="F95" s="43">
        <f t="shared" ref="F95:F101" si="16">E95</f>
        <v>0</v>
      </c>
      <c r="G95" s="103">
        <f>SUM(F95:F101)</f>
        <v>0</v>
      </c>
    </row>
    <row r="96" spans="1:9" s="6" customFormat="1" ht="12.75" customHeight="1">
      <c r="A96" s="101"/>
      <c r="B96" s="102"/>
      <c r="C96" s="64" t="s">
        <v>37</v>
      </c>
      <c r="D96" s="69">
        <v>6</v>
      </c>
      <c r="E96" s="42">
        <v>0</v>
      </c>
      <c r="F96" s="43">
        <f t="shared" si="16"/>
        <v>0</v>
      </c>
      <c r="G96" s="103"/>
    </row>
    <row r="97" spans="1:7" s="6" customFormat="1" ht="12.75" customHeight="1">
      <c r="A97" s="101"/>
      <c r="B97" s="102"/>
      <c r="C97" s="64" t="s">
        <v>38</v>
      </c>
      <c r="D97" s="69">
        <v>6</v>
      </c>
      <c r="E97" s="42">
        <v>0</v>
      </c>
      <c r="F97" s="43">
        <f t="shared" si="16"/>
        <v>0</v>
      </c>
      <c r="G97" s="103"/>
    </row>
    <row r="98" spans="1:7" s="6" customFormat="1" ht="12.75" customHeight="1">
      <c r="A98" s="101"/>
      <c r="B98" s="102"/>
      <c r="C98" s="64" t="s">
        <v>39</v>
      </c>
      <c r="D98" s="69">
        <v>7</v>
      </c>
      <c r="E98" s="42">
        <v>0</v>
      </c>
      <c r="F98" s="43">
        <f t="shared" si="16"/>
        <v>0</v>
      </c>
      <c r="G98" s="103"/>
    </row>
    <row r="99" spans="1:7" s="6" customFormat="1" ht="12.75" customHeight="1">
      <c r="A99" s="101"/>
      <c r="B99" s="102"/>
      <c r="C99" s="64" t="s">
        <v>40</v>
      </c>
      <c r="D99" s="69">
        <v>1</v>
      </c>
      <c r="E99" s="42">
        <v>0</v>
      </c>
      <c r="F99" s="43">
        <f t="shared" si="16"/>
        <v>0</v>
      </c>
      <c r="G99" s="103"/>
    </row>
    <row r="100" spans="1:7" s="6" customFormat="1" ht="12.75" customHeight="1">
      <c r="A100" s="101"/>
      <c r="B100" s="102"/>
      <c r="C100" s="64" t="s">
        <v>41</v>
      </c>
      <c r="D100" s="69">
        <v>1</v>
      </c>
      <c r="E100" s="42">
        <v>0</v>
      </c>
      <c r="F100" s="43">
        <f t="shared" si="16"/>
        <v>0</v>
      </c>
      <c r="G100" s="103"/>
    </row>
    <row r="101" spans="1:7" s="6" customFormat="1" ht="12.75" customHeight="1">
      <c r="A101" s="101"/>
      <c r="B101" s="102"/>
      <c r="C101" s="64" t="s">
        <v>42</v>
      </c>
      <c r="D101" s="69">
        <v>1</v>
      </c>
      <c r="E101" s="42">
        <v>0</v>
      </c>
      <c r="F101" s="43">
        <f t="shared" si="16"/>
        <v>0</v>
      </c>
      <c r="G101" s="103"/>
    </row>
    <row r="102" spans="1:7" s="6" customFormat="1" ht="12.75" customHeight="1">
      <c r="A102" s="101"/>
      <c r="B102" s="104" t="s">
        <v>2</v>
      </c>
      <c r="C102" s="104"/>
      <c r="D102" s="104"/>
      <c r="E102" s="39">
        <f>SUM(E95:E101)</f>
        <v>0</v>
      </c>
      <c r="F102" s="39">
        <f>SUM(E102:E102)</f>
        <v>0</v>
      </c>
      <c r="G102" s="44">
        <f>G95</f>
        <v>0</v>
      </c>
    </row>
    <row r="103" spans="1:7" s="6" customFormat="1" ht="12.75" customHeight="1">
      <c r="A103" s="101" t="s">
        <v>173</v>
      </c>
      <c r="B103" s="102" t="s">
        <v>35</v>
      </c>
      <c r="C103" s="64" t="s">
        <v>38</v>
      </c>
      <c r="D103" s="69">
        <v>4</v>
      </c>
      <c r="E103" s="42">
        <v>8</v>
      </c>
      <c r="F103" s="43">
        <f t="shared" ref="F103:F113" si="17">E103</f>
        <v>8</v>
      </c>
      <c r="G103" s="103"/>
    </row>
    <row r="104" spans="1:7" s="6" customFormat="1" ht="12.75" customHeight="1">
      <c r="A104" s="101"/>
      <c r="B104" s="102"/>
      <c r="C104" s="64" t="s">
        <v>39</v>
      </c>
      <c r="D104" s="69">
        <v>2</v>
      </c>
      <c r="E104" s="42">
        <v>5</v>
      </c>
      <c r="F104" s="43">
        <f t="shared" si="17"/>
        <v>5</v>
      </c>
      <c r="G104" s="103"/>
    </row>
    <row r="105" spans="1:7" s="6" customFormat="1" ht="12.75" customHeight="1">
      <c r="A105" s="101"/>
      <c r="B105" s="102"/>
      <c r="C105" s="90" t="s">
        <v>39</v>
      </c>
      <c r="D105" s="91">
        <v>5</v>
      </c>
      <c r="E105" s="42">
        <v>22</v>
      </c>
      <c r="F105" s="43">
        <f t="shared" ref="F105:F106" si="18">E105</f>
        <v>22</v>
      </c>
      <c r="G105" s="103"/>
    </row>
    <row r="106" spans="1:7" s="6" customFormat="1" ht="12.75" customHeight="1">
      <c r="A106" s="101"/>
      <c r="B106" s="102"/>
      <c r="C106" s="90" t="s">
        <v>39</v>
      </c>
      <c r="D106" s="91">
        <v>7</v>
      </c>
      <c r="E106" s="42">
        <v>2</v>
      </c>
      <c r="F106" s="43">
        <f t="shared" si="18"/>
        <v>2</v>
      </c>
      <c r="G106" s="103"/>
    </row>
    <row r="107" spans="1:7" s="6" customFormat="1" ht="12.75" customHeight="1">
      <c r="A107" s="101"/>
      <c r="B107" s="102"/>
      <c r="C107" s="64" t="s">
        <v>39</v>
      </c>
      <c r="D107" s="69">
        <v>10</v>
      </c>
      <c r="E107" s="42">
        <v>1</v>
      </c>
      <c r="F107" s="43">
        <f t="shared" si="17"/>
        <v>1</v>
      </c>
      <c r="G107" s="103"/>
    </row>
    <row r="108" spans="1:7" s="6" customFormat="1" ht="12.75" customHeight="1">
      <c r="A108" s="101"/>
      <c r="B108" s="102"/>
      <c r="C108" s="90" t="s">
        <v>40</v>
      </c>
      <c r="D108" s="91">
        <v>1</v>
      </c>
      <c r="E108" s="42">
        <v>2</v>
      </c>
      <c r="F108" s="43">
        <f t="shared" ref="F108" si="19">E108</f>
        <v>2</v>
      </c>
      <c r="G108" s="103"/>
    </row>
    <row r="109" spans="1:7" s="6" customFormat="1" ht="12.75" customHeight="1">
      <c r="A109" s="101"/>
      <c r="B109" s="102"/>
      <c r="C109" s="64" t="s">
        <v>40</v>
      </c>
      <c r="D109" s="69">
        <v>4</v>
      </c>
      <c r="E109" s="42">
        <v>2</v>
      </c>
      <c r="F109" s="43">
        <f t="shared" si="17"/>
        <v>2</v>
      </c>
      <c r="G109" s="103"/>
    </row>
    <row r="110" spans="1:7" s="6" customFormat="1" ht="12.75" customHeight="1">
      <c r="A110" s="101"/>
      <c r="B110" s="102"/>
      <c r="C110" s="90" t="s">
        <v>41</v>
      </c>
      <c r="D110" s="91">
        <v>1</v>
      </c>
      <c r="E110" s="42">
        <v>2</v>
      </c>
      <c r="F110" s="43">
        <f t="shared" ref="F110" si="20">E110</f>
        <v>2</v>
      </c>
      <c r="G110" s="103"/>
    </row>
    <row r="111" spans="1:7" s="6" customFormat="1" ht="12.75" customHeight="1">
      <c r="A111" s="101"/>
      <c r="B111" s="102"/>
      <c r="C111" s="64" t="s">
        <v>41</v>
      </c>
      <c r="D111" s="69">
        <v>4</v>
      </c>
      <c r="E111" s="42">
        <v>6</v>
      </c>
      <c r="F111" s="43">
        <f t="shared" si="17"/>
        <v>6</v>
      </c>
      <c r="G111" s="103"/>
    </row>
    <row r="112" spans="1:7" s="6" customFormat="1" ht="12.75" customHeight="1">
      <c r="A112" s="101"/>
      <c r="B112" s="102"/>
      <c r="C112" s="64" t="s">
        <v>42</v>
      </c>
      <c r="D112" s="69">
        <v>1</v>
      </c>
      <c r="E112" s="42">
        <v>3</v>
      </c>
      <c r="F112" s="43">
        <f t="shared" si="17"/>
        <v>3</v>
      </c>
      <c r="G112" s="103"/>
    </row>
    <row r="113" spans="1:7" s="6" customFormat="1" ht="12.75" customHeight="1">
      <c r="A113" s="101"/>
      <c r="B113" s="102"/>
      <c r="C113" s="64" t="s">
        <v>42</v>
      </c>
      <c r="D113" s="69">
        <v>10</v>
      </c>
      <c r="E113" s="42">
        <v>4</v>
      </c>
      <c r="F113" s="43">
        <f t="shared" si="17"/>
        <v>4</v>
      </c>
      <c r="G113" s="103"/>
    </row>
    <row r="114" spans="1:7" s="6" customFormat="1" ht="12.75" customHeight="1">
      <c r="A114" s="101"/>
      <c r="B114" s="104" t="s">
        <v>2</v>
      </c>
      <c r="C114" s="104"/>
      <c r="D114" s="104"/>
      <c r="E114" s="39">
        <f>SUM(E103:E113)</f>
        <v>57</v>
      </c>
      <c r="F114" s="39">
        <f>SUM(E114:E114)</f>
        <v>57</v>
      </c>
      <c r="G114" s="44">
        <f>F114</f>
        <v>57</v>
      </c>
    </row>
    <row r="115" spans="1:7" s="6" customFormat="1" ht="12.75" customHeight="1">
      <c r="A115" s="101" t="s">
        <v>59</v>
      </c>
      <c r="B115" s="102" t="s">
        <v>35</v>
      </c>
      <c r="C115" s="64" t="s">
        <v>36</v>
      </c>
      <c r="D115" s="69">
        <v>8</v>
      </c>
      <c r="E115" s="42">
        <v>0</v>
      </c>
      <c r="F115" s="43">
        <f>E115</f>
        <v>0</v>
      </c>
      <c r="G115" s="103">
        <f>SUM(F115:F118)</f>
        <v>1</v>
      </c>
    </row>
    <row r="116" spans="1:7" s="6" customFormat="1" ht="12.75" customHeight="1">
      <c r="A116" s="101"/>
      <c r="B116" s="102"/>
      <c r="C116" s="64" t="s">
        <v>37</v>
      </c>
      <c r="D116" s="69">
        <v>6</v>
      </c>
      <c r="E116" s="42">
        <v>0</v>
      </c>
      <c r="F116" s="43">
        <f>E116</f>
        <v>0</v>
      </c>
      <c r="G116" s="103"/>
    </row>
    <row r="117" spans="1:7" s="6" customFormat="1" ht="12.75" customHeight="1">
      <c r="A117" s="101"/>
      <c r="B117" s="102"/>
      <c r="C117" s="90" t="s">
        <v>38</v>
      </c>
      <c r="D117" s="91">
        <v>6</v>
      </c>
      <c r="E117" s="42">
        <v>0</v>
      </c>
      <c r="F117" s="43">
        <f>E117</f>
        <v>0</v>
      </c>
      <c r="G117" s="103"/>
    </row>
    <row r="118" spans="1:7" s="6" customFormat="1" ht="12.75" customHeight="1">
      <c r="A118" s="101"/>
      <c r="B118" s="102"/>
      <c r="C118" s="64" t="s">
        <v>38</v>
      </c>
      <c r="D118" s="69">
        <v>9</v>
      </c>
      <c r="E118" s="42">
        <v>1</v>
      </c>
      <c r="F118" s="43">
        <f>E118</f>
        <v>1</v>
      </c>
      <c r="G118" s="103"/>
    </row>
    <row r="119" spans="1:7" s="6" customFormat="1" ht="12.75" customHeight="1">
      <c r="A119" s="101"/>
      <c r="B119" s="104" t="s">
        <v>2</v>
      </c>
      <c r="C119" s="104"/>
      <c r="D119" s="104"/>
      <c r="E119" s="39">
        <f>SUM(E115:E118)</f>
        <v>1</v>
      </c>
      <c r="F119" s="39">
        <f>SUM(E119:E119)</f>
        <v>1</v>
      </c>
      <c r="G119" s="44">
        <f>G115</f>
        <v>1</v>
      </c>
    </row>
    <row r="120" spans="1:7" s="6" customFormat="1" ht="12.75" customHeight="1">
      <c r="A120" s="101" t="s">
        <v>192</v>
      </c>
      <c r="B120" s="102" t="s">
        <v>35</v>
      </c>
      <c r="C120" s="64" t="s">
        <v>36</v>
      </c>
      <c r="D120" s="69">
        <v>8</v>
      </c>
      <c r="E120" s="42">
        <v>0</v>
      </c>
      <c r="F120" s="43">
        <f>E120</f>
        <v>0</v>
      </c>
      <c r="G120" s="103">
        <f>SUM(F120:F122)</f>
        <v>1</v>
      </c>
    </row>
    <row r="121" spans="1:7" s="6" customFormat="1" ht="12.75" customHeight="1">
      <c r="A121" s="101"/>
      <c r="B121" s="102"/>
      <c r="C121" s="64" t="s">
        <v>37</v>
      </c>
      <c r="D121" s="69">
        <v>6</v>
      </c>
      <c r="E121" s="42">
        <v>0</v>
      </c>
      <c r="F121" s="43">
        <f>E121</f>
        <v>0</v>
      </c>
      <c r="G121" s="103"/>
    </row>
    <row r="122" spans="1:7" s="6" customFormat="1" ht="12.75" customHeight="1">
      <c r="A122" s="101"/>
      <c r="B122" s="102"/>
      <c r="C122" s="64" t="s">
        <v>38</v>
      </c>
      <c r="D122" s="69">
        <v>6</v>
      </c>
      <c r="E122" s="42">
        <v>1</v>
      </c>
      <c r="F122" s="43">
        <f>E122</f>
        <v>1</v>
      </c>
      <c r="G122" s="103"/>
    </row>
    <row r="123" spans="1:7" s="6" customFormat="1" ht="12.75" customHeight="1">
      <c r="A123" s="101"/>
      <c r="B123" s="104" t="s">
        <v>2</v>
      </c>
      <c r="C123" s="104"/>
      <c r="D123" s="104"/>
      <c r="E123" s="39">
        <f>SUM(E120:E122)</f>
        <v>1</v>
      </c>
      <c r="F123" s="39">
        <f>SUM(E123:E123)</f>
        <v>1</v>
      </c>
      <c r="G123" s="44">
        <f>G120</f>
        <v>1</v>
      </c>
    </row>
    <row r="124" spans="1:7" s="6" customFormat="1" ht="12.75" customHeight="1">
      <c r="A124" s="101" t="s">
        <v>147</v>
      </c>
      <c r="B124" s="102" t="s">
        <v>35</v>
      </c>
      <c r="C124" s="64" t="s">
        <v>36</v>
      </c>
      <c r="D124" s="69">
        <v>8</v>
      </c>
      <c r="E124" s="42">
        <v>1</v>
      </c>
      <c r="F124" s="43">
        <f>E124</f>
        <v>1</v>
      </c>
      <c r="G124" s="103">
        <f>SUM(F124:F126)</f>
        <v>1</v>
      </c>
    </row>
    <row r="125" spans="1:7" s="6" customFormat="1" ht="12.75" customHeight="1">
      <c r="A125" s="101"/>
      <c r="B125" s="102"/>
      <c r="C125" s="64" t="s">
        <v>37</v>
      </c>
      <c r="D125" s="69">
        <v>6</v>
      </c>
      <c r="E125" s="42">
        <v>0</v>
      </c>
      <c r="F125" s="43">
        <f>E125</f>
        <v>0</v>
      </c>
      <c r="G125" s="103"/>
    </row>
    <row r="126" spans="1:7" s="6" customFormat="1" ht="12.75" customHeight="1">
      <c r="A126" s="101"/>
      <c r="B126" s="102"/>
      <c r="C126" s="64" t="s">
        <v>38</v>
      </c>
      <c r="D126" s="69">
        <v>6</v>
      </c>
      <c r="E126" s="42">
        <v>0</v>
      </c>
      <c r="F126" s="43">
        <f>E126</f>
        <v>0</v>
      </c>
      <c r="G126" s="103"/>
    </row>
    <row r="127" spans="1:7" s="6" customFormat="1" ht="12.75" customHeight="1">
      <c r="A127" s="101"/>
      <c r="B127" s="104" t="s">
        <v>2</v>
      </c>
      <c r="C127" s="104"/>
      <c r="D127" s="104"/>
      <c r="E127" s="39">
        <f>SUM(E124:E126)</f>
        <v>1</v>
      </c>
      <c r="F127" s="39">
        <f>SUM(E127:E127)</f>
        <v>1</v>
      </c>
      <c r="G127" s="44">
        <f>G124</f>
        <v>1</v>
      </c>
    </row>
    <row r="128" spans="1:7" s="6" customFormat="1" ht="12.75" customHeight="1">
      <c r="A128" s="101" t="s">
        <v>60</v>
      </c>
      <c r="B128" s="102" t="s">
        <v>35</v>
      </c>
      <c r="C128" s="64" t="s">
        <v>36</v>
      </c>
      <c r="D128" s="69">
        <v>8</v>
      </c>
      <c r="E128" s="42">
        <v>0</v>
      </c>
      <c r="F128" s="43">
        <f t="shared" ref="F128:F134" si="21">E128</f>
        <v>0</v>
      </c>
      <c r="G128" s="103">
        <f>SUM(F128:F134)</f>
        <v>1</v>
      </c>
    </row>
    <row r="129" spans="1:7" s="6" customFormat="1" ht="12.75" customHeight="1">
      <c r="A129" s="101"/>
      <c r="B129" s="102"/>
      <c r="C129" s="64" t="s">
        <v>37</v>
      </c>
      <c r="D129" s="69">
        <v>6</v>
      </c>
      <c r="E129" s="42">
        <v>0</v>
      </c>
      <c r="F129" s="43">
        <f t="shared" si="21"/>
        <v>0</v>
      </c>
      <c r="G129" s="103"/>
    </row>
    <row r="130" spans="1:7" s="6" customFormat="1" ht="12.75" customHeight="1">
      <c r="A130" s="101"/>
      <c r="B130" s="102"/>
      <c r="C130" s="64" t="s">
        <v>38</v>
      </c>
      <c r="D130" s="69">
        <v>6</v>
      </c>
      <c r="E130" s="42">
        <v>0</v>
      </c>
      <c r="F130" s="43">
        <f t="shared" si="21"/>
        <v>0</v>
      </c>
      <c r="G130" s="103"/>
    </row>
    <row r="131" spans="1:7" s="6" customFormat="1" ht="12.75" customHeight="1">
      <c r="A131" s="101"/>
      <c r="B131" s="102"/>
      <c r="C131" s="64" t="s">
        <v>39</v>
      </c>
      <c r="D131" s="69">
        <v>7</v>
      </c>
      <c r="E131" s="42">
        <v>1</v>
      </c>
      <c r="F131" s="43">
        <f t="shared" si="21"/>
        <v>1</v>
      </c>
      <c r="G131" s="103"/>
    </row>
    <row r="132" spans="1:7" s="6" customFormat="1" ht="12.75" customHeight="1">
      <c r="A132" s="101"/>
      <c r="B132" s="102"/>
      <c r="C132" s="64" t="s">
        <v>40</v>
      </c>
      <c r="D132" s="69">
        <v>1</v>
      </c>
      <c r="E132" s="42">
        <v>0</v>
      </c>
      <c r="F132" s="43">
        <f t="shared" si="21"/>
        <v>0</v>
      </c>
      <c r="G132" s="103"/>
    </row>
    <row r="133" spans="1:7" s="6" customFormat="1" ht="12.75" customHeight="1">
      <c r="A133" s="101"/>
      <c r="B133" s="102"/>
      <c r="C133" s="64" t="s">
        <v>41</v>
      </c>
      <c r="D133" s="69">
        <v>1</v>
      </c>
      <c r="E133" s="42">
        <v>0</v>
      </c>
      <c r="F133" s="43">
        <f t="shared" si="21"/>
        <v>0</v>
      </c>
      <c r="G133" s="103"/>
    </row>
    <row r="134" spans="1:7" s="6" customFormat="1" ht="12.75" customHeight="1">
      <c r="A134" s="101"/>
      <c r="B134" s="102"/>
      <c r="C134" s="64" t="s">
        <v>42</v>
      </c>
      <c r="D134" s="69">
        <v>1</v>
      </c>
      <c r="E134" s="42">
        <v>0</v>
      </c>
      <c r="F134" s="43">
        <f t="shared" si="21"/>
        <v>0</v>
      </c>
      <c r="G134" s="103"/>
    </row>
    <row r="135" spans="1:7" s="6" customFormat="1" ht="12.75" customHeight="1">
      <c r="A135" s="101"/>
      <c r="B135" s="104" t="s">
        <v>2</v>
      </c>
      <c r="C135" s="104"/>
      <c r="D135" s="104"/>
      <c r="E135" s="39">
        <f>SUM(E128:E134)</f>
        <v>1</v>
      </c>
      <c r="F135" s="39">
        <f>SUM(E135:E135)</f>
        <v>1</v>
      </c>
      <c r="G135" s="44">
        <f>G128</f>
        <v>1</v>
      </c>
    </row>
    <row r="136" spans="1:7" s="6" customFormat="1" ht="12.75" customHeight="1">
      <c r="A136" s="101" t="s">
        <v>61</v>
      </c>
      <c r="B136" s="102" t="s">
        <v>62</v>
      </c>
      <c r="C136" s="64" t="s">
        <v>40</v>
      </c>
      <c r="D136" s="69">
        <v>6</v>
      </c>
      <c r="E136" s="42">
        <v>2</v>
      </c>
      <c r="F136" s="43">
        <f>E136</f>
        <v>2</v>
      </c>
      <c r="G136" s="103">
        <f>SUM(F136:F138)</f>
        <v>3</v>
      </c>
    </row>
    <row r="137" spans="1:7" s="6" customFormat="1" ht="12.75" customHeight="1">
      <c r="A137" s="101"/>
      <c r="B137" s="102"/>
      <c r="C137" s="64" t="s">
        <v>41</v>
      </c>
      <c r="D137" s="69">
        <v>6</v>
      </c>
      <c r="E137" s="42">
        <v>0</v>
      </c>
      <c r="F137" s="43">
        <f>E137</f>
        <v>0</v>
      </c>
      <c r="G137" s="103"/>
    </row>
    <row r="138" spans="1:7" s="6" customFormat="1" ht="12.75" customHeight="1">
      <c r="A138" s="101"/>
      <c r="B138" s="102"/>
      <c r="C138" s="64" t="s">
        <v>42</v>
      </c>
      <c r="D138" s="69">
        <v>6</v>
      </c>
      <c r="E138" s="42">
        <v>1</v>
      </c>
      <c r="F138" s="43">
        <f>E138</f>
        <v>1</v>
      </c>
      <c r="G138" s="103"/>
    </row>
    <row r="139" spans="1:7" s="6" customFormat="1" ht="12.75" customHeight="1">
      <c r="A139" s="101"/>
      <c r="B139" s="104" t="s">
        <v>2</v>
      </c>
      <c r="C139" s="104"/>
      <c r="D139" s="104"/>
      <c r="E139" s="39">
        <f>SUM(E136:E138)</f>
        <v>3</v>
      </c>
      <c r="F139" s="39">
        <f>SUM(E139:E139)</f>
        <v>3</v>
      </c>
      <c r="G139" s="44">
        <f>G136</f>
        <v>3</v>
      </c>
    </row>
    <row r="140" spans="1:7" s="6" customFormat="1">
      <c r="A140" s="112" t="s">
        <v>63</v>
      </c>
      <c r="B140" s="120" t="s">
        <v>62</v>
      </c>
      <c r="C140" s="81" t="s">
        <v>36</v>
      </c>
      <c r="D140" s="83">
        <v>1</v>
      </c>
      <c r="E140" s="42">
        <v>0</v>
      </c>
      <c r="F140" s="43">
        <f>E140</f>
        <v>0</v>
      </c>
      <c r="G140" s="82">
        <f>SUM(F140:F140)</f>
        <v>0</v>
      </c>
    </row>
    <row r="141" spans="1:7" s="6" customFormat="1">
      <c r="A141" s="129"/>
      <c r="B141" s="131"/>
      <c r="C141" s="64" t="s">
        <v>36</v>
      </c>
      <c r="D141" s="69">
        <v>10</v>
      </c>
      <c r="E141" s="42">
        <v>1</v>
      </c>
      <c r="F141" s="43">
        <f>E141</f>
        <v>1</v>
      </c>
      <c r="G141" s="65">
        <f>SUM(F141:F141)</f>
        <v>1</v>
      </c>
    </row>
    <row r="142" spans="1:7" s="6" customFormat="1" ht="12.75" customHeight="1">
      <c r="A142" s="130"/>
      <c r="B142" s="104" t="s">
        <v>2</v>
      </c>
      <c r="C142" s="104"/>
      <c r="D142" s="104"/>
      <c r="E142" s="39">
        <f>SUM(E140:E141)</f>
        <v>1</v>
      </c>
      <c r="F142" s="39">
        <f>SUM(E142:E142)</f>
        <v>1</v>
      </c>
      <c r="G142" s="39">
        <f>SUM(G140:G141)</f>
        <v>1</v>
      </c>
    </row>
    <row r="143" spans="1:7" s="6" customFormat="1" ht="12.75" customHeight="1">
      <c r="A143" s="101" t="s">
        <v>64</v>
      </c>
      <c r="B143" s="102" t="s">
        <v>62</v>
      </c>
      <c r="C143" s="64" t="s">
        <v>40</v>
      </c>
      <c r="D143" s="69">
        <v>6</v>
      </c>
      <c r="E143" s="42">
        <v>2</v>
      </c>
      <c r="F143" s="43">
        <f>E143</f>
        <v>2</v>
      </c>
      <c r="G143" s="103">
        <f>SUM(F143:F145)</f>
        <v>3</v>
      </c>
    </row>
    <row r="144" spans="1:7" s="6" customFormat="1" ht="12.75" customHeight="1">
      <c r="A144" s="101"/>
      <c r="B144" s="102"/>
      <c r="C144" s="64" t="s">
        <v>41</v>
      </c>
      <c r="D144" s="69">
        <v>6</v>
      </c>
      <c r="E144" s="42">
        <v>0</v>
      </c>
      <c r="F144" s="43">
        <f>E144</f>
        <v>0</v>
      </c>
      <c r="G144" s="103"/>
    </row>
    <row r="145" spans="1:7" s="6" customFormat="1" ht="12.75" customHeight="1">
      <c r="A145" s="101"/>
      <c r="B145" s="102"/>
      <c r="C145" s="64" t="s">
        <v>42</v>
      </c>
      <c r="D145" s="69">
        <v>6</v>
      </c>
      <c r="E145" s="42">
        <v>1</v>
      </c>
      <c r="F145" s="43">
        <f>E145</f>
        <v>1</v>
      </c>
      <c r="G145" s="103"/>
    </row>
    <row r="146" spans="1:7" s="6" customFormat="1" ht="12.75" customHeight="1">
      <c r="A146" s="101"/>
      <c r="B146" s="104" t="s">
        <v>2</v>
      </c>
      <c r="C146" s="104"/>
      <c r="D146" s="104"/>
      <c r="E146" s="39">
        <f>SUM(E143:E145)</f>
        <v>3</v>
      </c>
      <c r="F146" s="39">
        <f>SUM(E146:E146)</f>
        <v>3</v>
      </c>
      <c r="G146" s="44">
        <f>G143</f>
        <v>3</v>
      </c>
    </row>
    <row r="147" spans="1:7" s="6" customFormat="1" ht="12.75" customHeight="1">
      <c r="A147" s="101" t="s">
        <v>65</v>
      </c>
      <c r="B147" s="102" t="s">
        <v>66</v>
      </c>
      <c r="C147" s="64" t="s">
        <v>67</v>
      </c>
      <c r="D147" s="69">
        <v>6</v>
      </c>
      <c r="E147" s="42">
        <v>0</v>
      </c>
      <c r="F147" s="43">
        <f>E147</f>
        <v>0</v>
      </c>
      <c r="G147" s="103">
        <f>SUM(F147:F149)</f>
        <v>9</v>
      </c>
    </row>
    <row r="148" spans="1:7" s="6" customFormat="1" ht="12.75" customHeight="1">
      <c r="A148" s="101"/>
      <c r="B148" s="102"/>
      <c r="C148" s="90" t="s">
        <v>68</v>
      </c>
      <c r="D148" s="91">
        <v>5</v>
      </c>
      <c r="E148" s="42">
        <v>7</v>
      </c>
      <c r="F148" s="43">
        <f>E148</f>
        <v>7</v>
      </c>
      <c r="G148" s="103"/>
    </row>
    <row r="149" spans="1:7" s="6" customFormat="1" ht="12.75" customHeight="1">
      <c r="A149" s="101"/>
      <c r="B149" s="102"/>
      <c r="C149" s="64" t="s">
        <v>68</v>
      </c>
      <c r="D149" s="69">
        <v>8</v>
      </c>
      <c r="E149" s="42">
        <v>2</v>
      </c>
      <c r="F149" s="43">
        <f>E149</f>
        <v>2</v>
      </c>
      <c r="G149" s="103"/>
    </row>
    <row r="150" spans="1:7" s="6" customFormat="1" ht="12.75" customHeight="1">
      <c r="A150" s="101"/>
      <c r="B150" s="104" t="s">
        <v>2</v>
      </c>
      <c r="C150" s="104"/>
      <c r="D150" s="104"/>
      <c r="E150" s="39">
        <f>SUM(E147:E149)</f>
        <v>9</v>
      </c>
      <c r="F150" s="39">
        <f>SUM(E150:E150)</f>
        <v>9</v>
      </c>
      <c r="G150" s="44">
        <f>G147</f>
        <v>9</v>
      </c>
    </row>
    <row r="151" spans="1:7" s="6" customFormat="1" ht="12.75" customHeight="1">
      <c r="A151" s="112" t="s">
        <v>69</v>
      </c>
      <c r="B151" s="120" t="s">
        <v>62</v>
      </c>
      <c r="C151" s="69" t="s">
        <v>40</v>
      </c>
      <c r="D151" s="69">
        <v>1</v>
      </c>
      <c r="E151" s="42">
        <v>0</v>
      </c>
      <c r="F151" s="43">
        <f t="shared" ref="F151:F156" si="22">E151</f>
        <v>0</v>
      </c>
      <c r="G151" s="132"/>
    </row>
    <row r="152" spans="1:7" s="6" customFormat="1" ht="12.75" customHeight="1">
      <c r="A152" s="129"/>
      <c r="B152" s="121"/>
      <c r="C152" s="91" t="s">
        <v>40</v>
      </c>
      <c r="D152" s="91">
        <v>6</v>
      </c>
      <c r="E152" s="42">
        <v>1</v>
      </c>
      <c r="F152" s="43">
        <f t="shared" si="22"/>
        <v>1</v>
      </c>
      <c r="G152" s="133"/>
    </row>
    <row r="153" spans="1:7" s="6" customFormat="1" ht="12.75" customHeight="1">
      <c r="A153" s="113"/>
      <c r="B153" s="121"/>
      <c r="C153" s="69" t="s">
        <v>40</v>
      </c>
      <c r="D153" s="69">
        <v>9</v>
      </c>
      <c r="E153" s="42">
        <v>1</v>
      </c>
      <c r="F153" s="43">
        <f t="shared" si="22"/>
        <v>1</v>
      </c>
      <c r="G153" s="133"/>
    </row>
    <row r="154" spans="1:7" s="6" customFormat="1" ht="12.75" customHeight="1">
      <c r="A154" s="113"/>
      <c r="B154" s="121"/>
      <c r="C154" s="90" t="s">
        <v>41</v>
      </c>
      <c r="D154" s="91">
        <v>1</v>
      </c>
      <c r="E154" s="42">
        <v>0</v>
      </c>
      <c r="F154" s="43">
        <f t="shared" si="22"/>
        <v>0</v>
      </c>
      <c r="G154" s="133"/>
    </row>
    <row r="155" spans="1:7" s="6" customFormat="1" ht="12.75" customHeight="1">
      <c r="A155" s="113"/>
      <c r="B155" s="121"/>
      <c r="C155" s="64" t="s">
        <v>41</v>
      </c>
      <c r="D155" s="69">
        <v>6</v>
      </c>
      <c r="E155" s="42">
        <v>1</v>
      </c>
      <c r="F155" s="43">
        <f t="shared" si="22"/>
        <v>1</v>
      </c>
      <c r="G155" s="133"/>
    </row>
    <row r="156" spans="1:7" s="6" customFormat="1" ht="12.75" customHeight="1">
      <c r="A156" s="113"/>
      <c r="B156" s="131"/>
      <c r="C156" s="64" t="s">
        <v>42</v>
      </c>
      <c r="D156" s="69">
        <v>10</v>
      </c>
      <c r="E156" s="42">
        <v>6</v>
      </c>
      <c r="F156" s="43">
        <f t="shared" si="22"/>
        <v>6</v>
      </c>
      <c r="G156" s="134"/>
    </row>
    <row r="157" spans="1:7" s="6" customFormat="1" ht="12.75" customHeight="1">
      <c r="A157" s="114"/>
      <c r="B157" s="104" t="s">
        <v>2</v>
      </c>
      <c r="C157" s="104"/>
      <c r="D157" s="104"/>
      <c r="E157" s="39">
        <f>SUM(E151:E156)</f>
        <v>9</v>
      </c>
      <c r="F157" s="39">
        <f>SUM(E157:E157)</f>
        <v>9</v>
      </c>
      <c r="G157" s="44">
        <f>F157</f>
        <v>9</v>
      </c>
    </row>
    <row r="158" spans="1:7" s="6" customFormat="1" ht="12.75" customHeight="1">
      <c r="A158" s="101" t="s">
        <v>70</v>
      </c>
      <c r="B158" s="102" t="s">
        <v>62</v>
      </c>
      <c r="C158" s="64" t="s">
        <v>40</v>
      </c>
      <c r="D158" s="69">
        <v>6</v>
      </c>
      <c r="E158" s="42">
        <v>10</v>
      </c>
      <c r="F158" s="43">
        <f>E158</f>
        <v>10</v>
      </c>
      <c r="G158" s="103">
        <f>SUM(F158:F161)</f>
        <v>43</v>
      </c>
    </row>
    <row r="159" spans="1:7" s="6" customFormat="1" ht="12.75" customHeight="1">
      <c r="A159" s="101"/>
      <c r="B159" s="102"/>
      <c r="C159" s="94" t="s">
        <v>40</v>
      </c>
      <c r="D159" s="96">
        <v>9</v>
      </c>
      <c r="E159" s="42">
        <v>1</v>
      </c>
      <c r="F159" s="43">
        <f>E159</f>
        <v>1</v>
      </c>
      <c r="G159" s="103"/>
    </row>
    <row r="160" spans="1:7" s="6" customFormat="1" ht="12.75" customHeight="1">
      <c r="A160" s="101"/>
      <c r="B160" s="102"/>
      <c r="C160" s="64" t="s">
        <v>41</v>
      </c>
      <c r="D160" s="69">
        <v>6</v>
      </c>
      <c r="E160" s="42">
        <v>4</v>
      </c>
      <c r="F160" s="43">
        <f>E160</f>
        <v>4</v>
      </c>
      <c r="G160" s="103"/>
    </row>
    <row r="161" spans="1:7" s="6" customFormat="1" ht="12.75" customHeight="1">
      <c r="A161" s="101"/>
      <c r="B161" s="102"/>
      <c r="C161" s="64" t="s">
        <v>42</v>
      </c>
      <c r="D161" s="69">
        <v>6</v>
      </c>
      <c r="E161" s="42">
        <v>28</v>
      </c>
      <c r="F161" s="43">
        <f>E161</f>
        <v>28</v>
      </c>
      <c r="G161" s="103"/>
    </row>
    <row r="162" spans="1:7" s="6" customFormat="1" ht="12.75" customHeight="1">
      <c r="A162" s="101"/>
      <c r="B162" s="104" t="s">
        <v>2</v>
      </c>
      <c r="C162" s="104"/>
      <c r="D162" s="104"/>
      <c r="E162" s="39">
        <f>SUM(E158:E161)</f>
        <v>43</v>
      </c>
      <c r="F162" s="39">
        <f>SUM(E162:E162)</f>
        <v>43</v>
      </c>
      <c r="G162" s="44">
        <f>G158</f>
        <v>43</v>
      </c>
    </row>
    <row r="163" spans="1:7" s="6" customFormat="1" ht="12.75" customHeight="1">
      <c r="A163" s="101" t="s">
        <v>71</v>
      </c>
      <c r="B163" s="102" t="s">
        <v>66</v>
      </c>
      <c r="C163" s="64" t="s">
        <v>67</v>
      </c>
      <c r="D163" s="69">
        <v>6</v>
      </c>
      <c r="E163" s="42">
        <v>10</v>
      </c>
      <c r="F163" s="43">
        <f>E163</f>
        <v>10</v>
      </c>
      <c r="G163" s="103">
        <f>SUM(F163:F165)</f>
        <v>42</v>
      </c>
    </row>
    <row r="164" spans="1:7" s="6" customFormat="1" ht="12.75" customHeight="1">
      <c r="A164" s="101"/>
      <c r="B164" s="102"/>
      <c r="C164" s="94" t="s">
        <v>68</v>
      </c>
      <c r="D164" s="96">
        <v>5</v>
      </c>
      <c r="E164" s="42">
        <v>28</v>
      </c>
      <c r="F164" s="43">
        <f>E164</f>
        <v>28</v>
      </c>
      <c r="G164" s="103"/>
    </row>
    <row r="165" spans="1:7" s="6" customFormat="1" ht="12.75" customHeight="1">
      <c r="A165" s="101"/>
      <c r="B165" s="102"/>
      <c r="C165" s="64" t="s">
        <v>68</v>
      </c>
      <c r="D165" s="69">
        <v>8</v>
      </c>
      <c r="E165" s="42">
        <v>4</v>
      </c>
      <c r="F165" s="43">
        <f>E165</f>
        <v>4</v>
      </c>
      <c r="G165" s="103"/>
    </row>
    <row r="166" spans="1:7" s="6" customFormat="1" ht="12.75" customHeight="1">
      <c r="A166" s="101"/>
      <c r="B166" s="104" t="s">
        <v>2</v>
      </c>
      <c r="C166" s="104"/>
      <c r="D166" s="104"/>
      <c r="E166" s="39">
        <f>SUM(E163:E165)</f>
        <v>42</v>
      </c>
      <c r="F166" s="39">
        <f>SUM(E166:E166)</f>
        <v>42</v>
      </c>
      <c r="G166" s="44">
        <f>G163</f>
        <v>42</v>
      </c>
    </row>
    <row r="167" spans="1:7" s="6" customFormat="1" ht="12.75" customHeight="1">
      <c r="A167" s="101" t="s">
        <v>72</v>
      </c>
      <c r="B167" s="102" t="s">
        <v>62</v>
      </c>
      <c r="C167" s="64" t="s">
        <v>40</v>
      </c>
      <c r="D167" s="69">
        <v>1</v>
      </c>
      <c r="E167" s="42">
        <v>6</v>
      </c>
      <c r="F167" s="43">
        <f t="shared" ref="F167:F172" si="23">E167</f>
        <v>6</v>
      </c>
      <c r="G167" s="103">
        <f>SUM(F167:F172)</f>
        <v>20</v>
      </c>
    </row>
    <row r="168" spans="1:7" s="6" customFormat="1" ht="12.75" customHeight="1">
      <c r="A168" s="101"/>
      <c r="B168" s="102"/>
      <c r="C168" s="94" t="s">
        <v>40</v>
      </c>
      <c r="D168" s="96">
        <v>4</v>
      </c>
      <c r="E168" s="42">
        <v>2</v>
      </c>
      <c r="F168" s="43">
        <f t="shared" si="23"/>
        <v>2</v>
      </c>
      <c r="G168" s="103"/>
    </row>
    <row r="169" spans="1:7" s="6" customFormat="1" ht="12.75" customHeight="1">
      <c r="A169" s="101"/>
      <c r="B169" s="102"/>
      <c r="C169" s="81" t="s">
        <v>40</v>
      </c>
      <c r="D169" s="83">
        <v>6</v>
      </c>
      <c r="E169" s="42">
        <v>1</v>
      </c>
      <c r="F169" s="43">
        <f t="shared" si="23"/>
        <v>1</v>
      </c>
      <c r="G169" s="103"/>
    </row>
    <row r="170" spans="1:7" s="6" customFormat="1" ht="12.75" customHeight="1">
      <c r="A170" s="101"/>
      <c r="B170" s="102"/>
      <c r="C170" s="64" t="s">
        <v>41</v>
      </c>
      <c r="D170" s="69">
        <v>1</v>
      </c>
      <c r="E170" s="42">
        <v>7</v>
      </c>
      <c r="F170" s="43">
        <f t="shared" si="23"/>
        <v>7</v>
      </c>
      <c r="G170" s="103"/>
    </row>
    <row r="171" spans="1:7" s="6" customFormat="1" ht="12.75" customHeight="1">
      <c r="A171" s="101"/>
      <c r="B171" s="102"/>
      <c r="C171" s="94" t="s">
        <v>42</v>
      </c>
      <c r="D171" s="96">
        <v>1</v>
      </c>
      <c r="E171" s="42">
        <v>2</v>
      </c>
      <c r="F171" s="43">
        <f t="shared" si="23"/>
        <v>2</v>
      </c>
      <c r="G171" s="103"/>
    </row>
    <row r="172" spans="1:7" s="6" customFormat="1" ht="12.75" customHeight="1">
      <c r="A172" s="101"/>
      <c r="B172" s="102"/>
      <c r="C172" s="64" t="s">
        <v>42</v>
      </c>
      <c r="D172" s="69">
        <v>4</v>
      </c>
      <c r="E172" s="42">
        <v>2</v>
      </c>
      <c r="F172" s="43">
        <f t="shared" si="23"/>
        <v>2</v>
      </c>
      <c r="G172" s="103"/>
    </row>
    <row r="173" spans="1:7" s="6" customFormat="1" ht="12.75" customHeight="1">
      <c r="A173" s="101"/>
      <c r="B173" s="104" t="s">
        <v>2</v>
      </c>
      <c r="C173" s="104"/>
      <c r="D173" s="104"/>
      <c r="E173" s="39">
        <f>SUM(E167:E172)</f>
        <v>20</v>
      </c>
      <c r="F173" s="39">
        <f>SUM(E173:E173)</f>
        <v>20</v>
      </c>
      <c r="G173" s="44">
        <f>G167</f>
        <v>20</v>
      </c>
    </row>
    <row r="174" spans="1:7" s="6" customFormat="1" ht="12.75" customHeight="1">
      <c r="A174" s="101" t="s">
        <v>73</v>
      </c>
      <c r="B174" s="126" t="s">
        <v>193</v>
      </c>
      <c r="C174" s="70" t="s">
        <v>67</v>
      </c>
      <c r="D174" s="70">
        <v>6</v>
      </c>
      <c r="E174" s="42">
        <v>1</v>
      </c>
      <c r="F174" s="43">
        <f>E174</f>
        <v>1</v>
      </c>
      <c r="G174" s="103">
        <f>SUM(F174:F176)</f>
        <v>3</v>
      </c>
    </row>
    <row r="175" spans="1:7" s="6" customFormat="1" ht="12.75" customHeight="1">
      <c r="A175" s="101"/>
      <c r="B175" s="126"/>
      <c r="C175" s="64" t="s">
        <v>67</v>
      </c>
      <c r="D175" s="69">
        <v>8</v>
      </c>
      <c r="E175" s="42">
        <v>1</v>
      </c>
      <c r="F175" s="43">
        <f>E175</f>
        <v>1</v>
      </c>
      <c r="G175" s="103"/>
    </row>
    <row r="176" spans="1:7" s="6" customFormat="1" ht="12.75" customHeight="1">
      <c r="A176" s="101"/>
      <c r="B176" s="126"/>
      <c r="C176" s="64" t="s">
        <v>68</v>
      </c>
      <c r="D176" s="69">
        <v>6</v>
      </c>
      <c r="E176" s="42">
        <v>1</v>
      </c>
      <c r="F176" s="43">
        <f>E176</f>
        <v>1</v>
      </c>
      <c r="G176" s="103"/>
    </row>
    <row r="177" spans="1:7" s="6" customFormat="1" ht="12.75" customHeight="1">
      <c r="A177" s="101"/>
      <c r="B177" s="104" t="s">
        <v>2</v>
      </c>
      <c r="C177" s="104"/>
      <c r="D177" s="104"/>
      <c r="E177" s="39">
        <f>SUM(E174:E176)</f>
        <v>3</v>
      </c>
      <c r="F177" s="39">
        <f>SUM(E177:E177)</f>
        <v>3</v>
      </c>
      <c r="G177" s="44">
        <f>G174</f>
        <v>3</v>
      </c>
    </row>
    <row r="178" spans="1:7" s="6" customFormat="1" ht="12.75" customHeight="1">
      <c r="A178" s="101" t="s">
        <v>75</v>
      </c>
      <c r="B178" s="102" t="s">
        <v>62</v>
      </c>
      <c r="C178" s="64" t="s">
        <v>40</v>
      </c>
      <c r="D178" s="69">
        <v>1</v>
      </c>
      <c r="E178" s="42">
        <v>0</v>
      </c>
      <c r="F178" s="43">
        <f>E178</f>
        <v>0</v>
      </c>
      <c r="G178" s="103">
        <f>SUM(F178:F182)</f>
        <v>11</v>
      </c>
    </row>
    <row r="179" spans="1:7" s="6" customFormat="1" ht="12.75" customHeight="1">
      <c r="A179" s="101"/>
      <c r="B179" s="102"/>
      <c r="C179" s="69" t="s">
        <v>41</v>
      </c>
      <c r="D179" s="69">
        <v>1</v>
      </c>
      <c r="E179" s="42">
        <v>1</v>
      </c>
      <c r="F179" s="43">
        <f>E179</f>
        <v>1</v>
      </c>
      <c r="G179" s="103"/>
    </row>
    <row r="180" spans="1:7" s="6" customFormat="1" ht="12.75" customHeight="1">
      <c r="A180" s="101"/>
      <c r="B180" s="102"/>
      <c r="C180" s="69" t="s">
        <v>41</v>
      </c>
      <c r="D180" s="69">
        <v>9</v>
      </c>
      <c r="E180" s="42">
        <v>1</v>
      </c>
      <c r="F180" s="43">
        <f>E180</f>
        <v>1</v>
      </c>
      <c r="G180" s="103"/>
    </row>
    <row r="181" spans="1:7" s="6" customFormat="1" ht="12.75" customHeight="1">
      <c r="A181" s="101"/>
      <c r="B181" s="102"/>
      <c r="C181" s="94" t="s">
        <v>42</v>
      </c>
      <c r="D181" s="96">
        <v>6</v>
      </c>
      <c r="E181" s="42">
        <v>8</v>
      </c>
      <c r="F181" s="43">
        <f>E181</f>
        <v>8</v>
      </c>
      <c r="G181" s="103"/>
    </row>
    <row r="182" spans="1:7" s="6" customFormat="1" ht="12.75" customHeight="1">
      <c r="A182" s="101"/>
      <c r="B182" s="102"/>
      <c r="C182" s="64" t="s">
        <v>42</v>
      </c>
      <c r="D182" s="69">
        <v>9</v>
      </c>
      <c r="E182" s="42">
        <v>1</v>
      </c>
      <c r="F182" s="43">
        <f>E182</f>
        <v>1</v>
      </c>
      <c r="G182" s="103"/>
    </row>
    <row r="183" spans="1:7" s="6" customFormat="1" ht="12.75" customHeight="1">
      <c r="A183" s="101"/>
      <c r="B183" s="104" t="s">
        <v>2</v>
      </c>
      <c r="C183" s="104"/>
      <c r="D183" s="104"/>
      <c r="E183" s="39">
        <f>SUM(E178:E182)</f>
        <v>11</v>
      </c>
      <c r="F183" s="39">
        <f>SUM(E183:E183)</f>
        <v>11</v>
      </c>
      <c r="G183" s="44">
        <f>G178</f>
        <v>11</v>
      </c>
    </row>
    <row r="184" spans="1:7" s="6" customFormat="1" ht="12.75" customHeight="1">
      <c r="A184" s="112" t="s">
        <v>174</v>
      </c>
      <c r="B184" s="102" t="s">
        <v>62</v>
      </c>
      <c r="C184" s="69" t="s">
        <v>40</v>
      </c>
      <c r="D184" s="69">
        <v>6</v>
      </c>
      <c r="E184" s="57">
        <v>0</v>
      </c>
      <c r="F184" s="39"/>
      <c r="G184" s="44"/>
    </row>
    <row r="185" spans="1:7" s="6" customFormat="1" ht="12.75" customHeight="1">
      <c r="A185" s="113"/>
      <c r="B185" s="102"/>
      <c r="C185" s="69" t="s">
        <v>41</v>
      </c>
      <c r="D185" s="69">
        <v>6</v>
      </c>
      <c r="E185" s="57">
        <v>0</v>
      </c>
      <c r="F185" s="39"/>
      <c r="G185" s="44"/>
    </row>
    <row r="186" spans="1:7" s="6" customFormat="1" ht="12.75" customHeight="1">
      <c r="A186" s="113"/>
      <c r="B186" s="102"/>
      <c r="C186" s="69" t="s">
        <v>42</v>
      </c>
      <c r="D186" s="69">
        <v>6</v>
      </c>
      <c r="E186" s="57">
        <v>0</v>
      </c>
      <c r="F186" s="39"/>
      <c r="G186" s="44"/>
    </row>
    <row r="187" spans="1:7" s="6" customFormat="1" ht="12.75" customHeight="1">
      <c r="A187" s="114"/>
      <c r="B187" s="115" t="s">
        <v>2</v>
      </c>
      <c r="C187" s="116"/>
      <c r="D187" s="117"/>
      <c r="E187" s="39">
        <f>SUM(E184:E186)</f>
        <v>0</v>
      </c>
      <c r="F187" s="39">
        <f>SUM(E187:E187)</f>
        <v>0</v>
      </c>
      <c r="G187" s="44">
        <f>F187</f>
        <v>0</v>
      </c>
    </row>
    <row r="188" spans="1:7" s="6" customFormat="1" ht="12.75" customHeight="1">
      <c r="A188" s="101" t="s">
        <v>76</v>
      </c>
      <c r="B188" s="102" t="s">
        <v>62</v>
      </c>
      <c r="C188" s="64" t="s">
        <v>41</v>
      </c>
      <c r="D188" s="69">
        <v>6</v>
      </c>
      <c r="E188" s="42">
        <v>4</v>
      </c>
      <c r="F188" s="43">
        <f>E188</f>
        <v>4</v>
      </c>
      <c r="G188" s="103">
        <f>SUM(F188:F191)</f>
        <v>11</v>
      </c>
    </row>
    <row r="189" spans="1:7" s="6" customFormat="1" ht="12.75" customHeight="1">
      <c r="A189" s="101"/>
      <c r="B189" s="102"/>
      <c r="C189" s="94" t="s">
        <v>41</v>
      </c>
      <c r="D189" s="96">
        <v>9</v>
      </c>
      <c r="E189" s="42">
        <v>1</v>
      </c>
      <c r="F189" s="43">
        <f>E189</f>
        <v>1</v>
      </c>
      <c r="G189" s="103"/>
    </row>
    <row r="190" spans="1:7" s="6" customFormat="1" ht="12.75" customHeight="1">
      <c r="A190" s="101"/>
      <c r="B190" s="102"/>
      <c r="C190" s="94" t="s">
        <v>42</v>
      </c>
      <c r="D190" s="96">
        <v>6</v>
      </c>
      <c r="E190" s="42">
        <v>5</v>
      </c>
      <c r="F190" s="43">
        <f>E190</f>
        <v>5</v>
      </c>
      <c r="G190" s="103"/>
    </row>
    <row r="191" spans="1:7" s="6" customFormat="1" ht="12.75" customHeight="1">
      <c r="A191" s="101"/>
      <c r="B191" s="102"/>
      <c r="C191" s="64" t="s">
        <v>42</v>
      </c>
      <c r="D191" s="69">
        <v>9</v>
      </c>
      <c r="E191" s="42">
        <v>1</v>
      </c>
      <c r="F191" s="43">
        <f>E191</f>
        <v>1</v>
      </c>
      <c r="G191" s="103"/>
    </row>
    <row r="192" spans="1:7" s="6" customFormat="1" ht="12.75" customHeight="1">
      <c r="A192" s="101"/>
      <c r="B192" s="64" t="s">
        <v>66</v>
      </c>
      <c r="C192" s="64" t="s">
        <v>67</v>
      </c>
      <c r="D192" s="69">
        <v>6</v>
      </c>
      <c r="E192" s="42">
        <v>3</v>
      </c>
      <c r="F192" s="43">
        <f>E192</f>
        <v>3</v>
      </c>
      <c r="G192" s="65">
        <f>F192</f>
        <v>3</v>
      </c>
    </row>
    <row r="193" spans="1:7" s="6" customFormat="1" ht="12.75" customHeight="1">
      <c r="A193" s="101"/>
      <c r="B193" s="104" t="s">
        <v>2</v>
      </c>
      <c r="C193" s="104"/>
      <c r="D193" s="104"/>
      <c r="E193" s="39">
        <f>SUM(E188:E192)</f>
        <v>14</v>
      </c>
      <c r="F193" s="39">
        <f>SUM(E193:E193)</f>
        <v>14</v>
      </c>
      <c r="G193" s="44">
        <f>G188+G192</f>
        <v>14</v>
      </c>
    </row>
    <row r="194" spans="1:7" s="6" customFormat="1" ht="12.75" customHeight="1">
      <c r="A194" s="101" t="s">
        <v>77</v>
      </c>
      <c r="B194" s="102" t="s">
        <v>62</v>
      </c>
      <c r="C194" s="69" t="s">
        <v>40</v>
      </c>
      <c r="D194" s="69">
        <v>1</v>
      </c>
      <c r="E194" s="42">
        <v>3</v>
      </c>
      <c r="F194" s="43">
        <f>E194</f>
        <v>3</v>
      </c>
      <c r="G194" s="103">
        <f>SUM(F194:F198)</f>
        <v>8</v>
      </c>
    </row>
    <row r="195" spans="1:7" s="6" customFormat="1" ht="12.75" customHeight="1">
      <c r="A195" s="101"/>
      <c r="B195" s="102"/>
      <c r="C195" s="96" t="s">
        <v>40</v>
      </c>
      <c r="D195" s="96">
        <v>4</v>
      </c>
      <c r="E195" s="42">
        <v>1</v>
      </c>
      <c r="F195" s="43">
        <f>E195</f>
        <v>1</v>
      </c>
      <c r="G195" s="103"/>
    </row>
    <row r="196" spans="1:7" s="6" customFormat="1" ht="12.75" customHeight="1">
      <c r="A196" s="101"/>
      <c r="B196" s="102"/>
      <c r="C196" s="69" t="s">
        <v>40</v>
      </c>
      <c r="D196" s="69">
        <v>9</v>
      </c>
      <c r="E196" s="42">
        <v>1</v>
      </c>
      <c r="F196" s="43">
        <f>E196</f>
        <v>1</v>
      </c>
      <c r="G196" s="103"/>
    </row>
    <row r="197" spans="1:7" s="6" customFormat="1" ht="12.75" customHeight="1">
      <c r="A197" s="101"/>
      <c r="B197" s="102"/>
      <c r="C197" s="64" t="s">
        <v>41</v>
      </c>
      <c r="D197" s="69">
        <v>1</v>
      </c>
      <c r="E197" s="42">
        <v>0</v>
      </c>
      <c r="F197" s="43">
        <f>E197</f>
        <v>0</v>
      </c>
      <c r="G197" s="103"/>
    </row>
    <row r="198" spans="1:7" s="6" customFormat="1" ht="12.75" customHeight="1">
      <c r="A198" s="101"/>
      <c r="B198" s="102"/>
      <c r="C198" s="64" t="s">
        <v>42</v>
      </c>
      <c r="D198" s="69">
        <v>1</v>
      </c>
      <c r="E198" s="42">
        <v>3</v>
      </c>
      <c r="F198" s="43">
        <f>E198</f>
        <v>3</v>
      </c>
      <c r="G198" s="103"/>
    </row>
    <row r="199" spans="1:7" s="6" customFormat="1" ht="12.75" customHeight="1">
      <c r="A199" s="101"/>
      <c r="B199" s="104" t="s">
        <v>2</v>
      </c>
      <c r="C199" s="104"/>
      <c r="D199" s="104"/>
      <c r="E199" s="39">
        <f>SUM(E194:E198)</f>
        <v>8</v>
      </c>
      <c r="F199" s="39">
        <f>SUM(E199:E199)</f>
        <v>8</v>
      </c>
      <c r="G199" s="44">
        <f>G194</f>
        <v>8</v>
      </c>
    </row>
    <row r="200" spans="1:7" s="6" customFormat="1" ht="12.75" customHeight="1">
      <c r="A200" s="111" t="s">
        <v>78</v>
      </c>
      <c r="B200" s="102" t="s">
        <v>74</v>
      </c>
      <c r="C200" s="64" t="s">
        <v>67</v>
      </c>
      <c r="D200" s="69">
        <v>8</v>
      </c>
      <c r="E200" s="42">
        <v>1</v>
      </c>
      <c r="F200" s="43">
        <f>E200</f>
        <v>1</v>
      </c>
      <c r="G200" s="103">
        <f>SUM(F200:F202)</f>
        <v>4</v>
      </c>
    </row>
    <row r="201" spans="1:7" s="6" customFormat="1" ht="12.75" customHeight="1">
      <c r="A201" s="111"/>
      <c r="B201" s="102"/>
      <c r="C201" s="94" t="s">
        <v>68</v>
      </c>
      <c r="D201" s="96">
        <v>6</v>
      </c>
      <c r="E201" s="42">
        <v>2</v>
      </c>
      <c r="F201" s="43">
        <f>E201</f>
        <v>2</v>
      </c>
      <c r="G201" s="103"/>
    </row>
    <row r="202" spans="1:7" s="6" customFormat="1" ht="12.75" customHeight="1">
      <c r="A202" s="111"/>
      <c r="B202" s="102"/>
      <c r="C202" s="64" t="s">
        <v>68</v>
      </c>
      <c r="D202" s="69">
        <v>9</v>
      </c>
      <c r="E202" s="42">
        <v>1</v>
      </c>
      <c r="F202" s="43">
        <f>E202</f>
        <v>1</v>
      </c>
      <c r="G202" s="103"/>
    </row>
    <row r="203" spans="1:7" s="6" customFormat="1" ht="12.75" customHeight="1">
      <c r="A203" s="111"/>
      <c r="B203" s="104" t="s">
        <v>2</v>
      </c>
      <c r="C203" s="104"/>
      <c r="D203" s="104"/>
      <c r="E203" s="39">
        <f>SUM(E200:E202)</f>
        <v>4</v>
      </c>
      <c r="F203" s="39">
        <f>SUM(E203:E203)</f>
        <v>4</v>
      </c>
      <c r="G203" s="44">
        <f>G200</f>
        <v>4</v>
      </c>
    </row>
    <row r="204" spans="1:7" s="6" customFormat="1" ht="12.75" customHeight="1">
      <c r="A204" s="101" t="s">
        <v>79</v>
      </c>
      <c r="B204" s="102" t="s">
        <v>62</v>
      </c>
      <c r="C204" s="64" t="s">
        <v>39</v>
      </c>
      <c r="D204" s="69">
        <v>6</v>
      </c>
      <c r="E204" s="42">
        <v>2</v>
      </c>
      <c r="F204" s="43">
        <f>E204</f>
        <v>2</v>
      </c>
      <c r="G204" s="103">
        <f>SUM(F204:F207)</f>
        <v>5</v>
      </c>
    </row>
    <row r="205" spans="1:7" s="6" customFormat="1" ht="12.75" customHeight="1">
      <c r="A205" s="101"/>
      <c r="B205" s="102"/>
      <c r="C205" s="94" t="s">
        <v>39</v>
      </c>
      <c r="D205" s="96">
        <v>9</v>
      </c>
      <c r="E205" s="42">
        <v>2</v>
      </c>
      <c r="F205" s="43">
        <f>E205</f>
        <v>2</v>
      </c>
      <c r="G205" s="103"/>
    </row>
    <row r="206" spans="1:7" s="6" customFormat="1" ht="12.75" customHeight="1">
      <c r="A206" s="101"/>
      <c r="B206" s="102"/>
      <c r="C206" s="64" t="s">
        <v>40</v>
      </c>
      <c r="D206" s="69">
        <v>6</v>
      </c>
      <c r="E206" s="42">
        <v>0</v>
      </c>
      <c r="F206" s="43">
        <f>E206</f>
        <v>0</v>
      </c>
      <c r="G206" s="103"/>
    </row>
    <row r="207" spans="1:7" s="6" customFormat="1" ht="12.75" customHeight="1">
      <c r="A207" s="101"/>
      <c r="B207" s="102"/>
      <c r="C207" s="64" t="s">
        <v>41</v>
      </c>
      <c r="D207" s="69">
        <v>6</v>
      </c>
      <c r="E207" s="42">
        <v>1</v>
      </c>
      <c r="F207" s="43">
        <f>E207</f>
        <v>1</v>
      </c>
      <c r="G207" s="103"/>
    </row>
    <row r="208" spans="1:7" s="6" customFormat="1" ht="12.75" customHeight="1">
      <c r="A208" s="101"/>
      <c r="B208" s="104" t="s">
        <v>2</v>
      </c>
      <c r="C208" s="104"/>
      <c r="D208" s="104"/>
      <c r="E208" s="39">
        <f>SUM(E204:E207)</f>
        <v>5</v>
      </c>
      <c r="F208" s="39">
        <f>SUM(E208:E208)</f>
        <v>5</v>
      </c>
      <c r="G208" s="44">
        <f>G204</f>
        <v>5</v>
      </c>
    </row>
    <row r="209" spans="1:7" s="6" customFormat="1" ht="25.5" customHeight="1">
      <c r="A209" s="101" t="s">
        <v>80</v>
      </c>
      <c r="B209" s="56" t="s">
        <v>62</v>
      </c>
      <c r="C209" s="69" t="s">
        <v>42</v>
      </c>
      <c r="D209" s="69">
        <v>6</v>
      </c>
      <c r="E209" s="42">
        <v>2</v>
      </c>
      <c r="F209" s="43">
        <f>E209</f>
        <v>2</v>
      </c>
      <c r="G209" s="103">
        <f>SUM(F209:F210)</f>
        <v>3</v>
      </c>
    </row>
    <row r="210" spans="1:7" s="6" customFormat="1" ht="12.75" customHeight="1">
      <c r="A210" s="101"/>
      <c r="B210" s="64" t="s">
        <v>66</v>
      </c>
      <c r="C210" s="64" t="s">
        <v>67</v>
      </c>
      <c r="D210" s="69">
        <v>6</v>
      </c>
      <c r="E210" s="42">
        <v>1</v>
      </c>
      <c r="F210" s="43">
        <f>E210</f>
        <v>1</v>
      </c>
      <c r="G210" s="103"/>
    </row>
    <row r="211" spans="1:7" s="6" customFormat="1" ht="12.75" customHeight="1">
      <c r="A211" s="101"/>
      <c r="B211" s="104" t="s">
        <v>2</v>
      </c>
      <c r="C211" s="104"/>
      <c r="D211" s="104"/>
      <c r="E211" s="39">
        <f>SUM(E209:E210)</f>
        <v>3</v>
      </c>
      <c r="F211" s="39">
        <f>SUM(E211:E211)</f>
        <v>3</v>
      </c>
      <c r="G211" s="44">
        <f>G209</f>
        <v>3</v>
      </c>
    </row>
    <row r="212" spans="1:7" s="6" customFormat="1" ht="12.75" customHeight="1">
      <c r="A212" s="112" t="s">
        <v>175</v>
      </c>
      <c r="B212" s="123" t="s">
        <v>62</v>
      </c>
      <c r="C212" s="69" t="s">
        <v>41</v>
      </c>
      <c r="D212" s="69">
        <v>6</v>
      </c>
      <c r="E212" s="57">
        <v>0</v>
      </c>
      <c r="F212" s="39"/>
      <c r="G212" s="44"/>
    </row>
    <row r="213" spans="1:7" s="6" customFormat="1" ht="12.75" customHeight="1">
      <c r="A213" s="113"/>
      <c r="B213" s="135"/>
      <c r="C213" s="69" t="s">
        <v>42</v>
      </c>
      <c r="D213" s="69">
        <v>6</v>
      </c>
      <c r="E213" s="57">
        <v>0</v>
      </c>
      <c r="F213" s="39"/>
      <c r="G213" s="44"/>
    </row>
    <row r="214" spans="1:7" s="6" customFormat="1" ht="12.75" customHeight="1">
      <c r="A214" s="113"/>
      <c r="B214" s="69" t="s">
        <v>66</v>
      </c>
      <c r="C214" s="69" t="s">
        <v>67</v>
      </c>
      <c r="D214" s="69">
        <v>6</v>
      </c>
      <c r="E214" s="57">
        <v>0</v>
      </c>
      <c r="F214" s="39"/>
      <c r="G214" s="44"/>
    </row>
    <row r="215" spans="1:7" s="6" customFormat="1" ht="12.75" customHeight="1">
      <c r="A215" s="114"/>
      <c r="B215" s="115" t="s">
        <v>2</v>
      </c>
      <c r="C215" s="116"/>
      <c r="D215" s="117"/>
      <c r="E215" s="39">
        <f>SUM(E212:E214)</f>
        <v>0</v>
      </c>
      <c r="F215" s="39">
        <f>SUM(E215:E215)</f>
        <v>0</v>
      </c>
      <c r="G215" s="44">
        <f>F215</f>
        <v>0</v>
      </c>
    </row>
    <row r="216" spans="1:7" s="6" customFormat="1" ht="12.75" customHeight="1">
      <c r="A216" s="101" t="s">
        <v>81</v>
      </c>
      <c r="B216" s="102" t="s">
        <v>62</v>
      </c>
      <c r="C216" s="64" t="s">
        <v>40</v>
      </c>
      <c r="D216" s="69">
        <v>1</v>
      </c>
      <c r="E216" s="42">
        <v>3</v>
      </c>
      <c r="F216" s="43">
        <f>E216</f>
        <v>3</v>
      </c>
      <c r="G216" s="103">
        <f>SUM(F216:F218)</f>
        <v>9</v>
      </c>
    </row>
    <row r="217" spans="1:7" s="6" customFormat="1" ht="12.75" customHeight="1">
      <c r="A217" s="101"/>
      <c r="B217" s="102"/>
      <c r="C217" s="64" t="s">
        <v>41</v>
      </c>
      <c r="D217" s="69">
        <v>1</v>
      </c>
      <c r="E217" s="42">
        <v>2</v>
      </c>
      <c r="F217" s="43">
        <f>E217</f>
        <v>2</v>
      </c>
      <c r="G217" s="103"/>
    </row>
    <row r="218" spans="1:7" s="6" customFormat="1" ht="12.75" customHeight="1">
      <c r="A218" s="101"/>
      <c r="B218" s="102"/>
      <c r="C218" s="64" t="s">
        <v>42</v>
      </c>
      <c r="D218" s="69">
        <v>6</v>
      </c>
      <c r="E218" s="42">
        <v>4</v>
      </c>
      <c r="F218" s="43">
        <f>E218</f>
        <v>4</v>
      </c>
      <c r="G218" s="103"/>
    </row>
    <row r="219" spans="1:7" s="6" customFormat="1" ht="12" customHeight="1">
      <c r="A219" s="101"/>
      <c r="B219" s="104" t="s">
        <v>2</v>
      </c>
      <c r="C219" s="104"/>
      <c r="D219" s="104"/>
      <c r="E219" s="39">
        <f>SUM(E216:E218)</f>
        <v>9</v>
      </c>
      <c r="F219" s="39">
        <f>SUM(E219:E219)</f>
        <v>9</v>
      </c>
      <c r="G219" s="44">
        <f>G216</f>
        <v>9</v>
      </c>
    </row>
    <row r="220" spans="1:7" s="6" customFormat="1" ht="12" customHeight="1">
      <c r="A220" s="112" t="s">
        <v>176</v>
      </c>
      <c r="B220" s="126" t="s">
        <v>62</v>
      </c>
      <c r="C220" s="64" t="s">
        <v>40</v>
      </c>
      <c r="D220" s="69">
        <v>1</v>
      </c>
      <c r="E220" s="57">
        <v>0</v>
      </c>
      <c r="F220" s="39"/>
      <c r="G220" s="44"/>
    </row>
    <row r="221" spans="1:7" s="6" customFormat="1" ht="12" customHeight="1">
      <c r="A221" s="113"/>
      <c r="B221" s="126"/>
      <c r="C221" s="64" t="s">
        <v>41</v>
      </c>
      <c r="D221" s="69">
        <v>1</v>
      </c>
      <c r="E221" s="57">
        <v>0</v>
      </c>
      <c r="F221" s="39"/>
      <c r="G221" s="44"/>
    </row>
    <row r="222" spans="1:7" s="6" customFormat="1" ht="12" customHeight="1">
      <c r="A222" s="113"/>
      <c r="B222" s="126"/>
      <c r="C222" s="64" t="s">
        <v>42</v>
      </c>
      <c r="D222" s="69">
        <v>1</v>
      </c>
      <c r="E222" s="57">
        <v>0</v>
      </c>
      <c r="F222" s="39"/>
      <c r="G222" s="44"/>
    </row>
    <row r="223" spans="1:7" s="6" customFormat="1" ht="12" customHeight="1">
      <c r="A223" s="114"/>
      <c r="B223" s="115" t="s">
        <v>2</v>
      </c>
      <c r="C223" s="116"/>
      <c r="D223" s="117"/>
      <c r="E223" s="39">
        <f>SUM(E220:E222)</f>
        <v>0</v>
      </c>
      <c r="F223" s="39">
        <f>SUM(E223:E223)</f>
        <v>0</v>
      </c>
      <c r="G223" s="44">
        <f>F223</f>
        <v>0</v>
      </c>
    </row>
    <row r="224" spans="1:7" s="6" customFormat="1" ht="12.75" customHeight="1">
      <c r="A224" s="112" t="s">
        <v>177</v>
      </c>
      <c r="B224" s="126" t="s">
        <v>62</v>
      </c>
      <c r="C224" s="64" t="s">
        <v>40</v>
      </c>
      <c r="D224" s="69">
        <v>6</v>
      </c>
      <c r="E224" s="57">
        <v>0</v>
      </c>
      <c r="F224" s="39"/>
      <c r="G224" s="44"/>
    </row>
    <row r="225" spans="1:7" s="6" customFormat="1" ht="12.75" customHeight="1">
      <c r="A225" s="113"/>
      <c r="B225" s="126"/>
      <c r="C225" s="64" t="s">
        <v>41</v>
      </c>
      <c r="D225" s="69">
        <v>6</v>
      </c>
      <c r="E225" s="57">
        <v>0</v>
      </c>
      <c r="F225" s="39"/>
      <c r="G225" s="44"/>
    </row>
    <row r="226" spans="1:7" s="6" customFormat="1" ht="12.75" customHeight="1">
      <c r="A226" s="113"/>
      <c r="B226" s="126"/>
      <c r="C226" s="64" t="s">
        <v>42</v>
      </c>
      <c r="D226" s="69">
        <v>6</v>
      </c>
      <c r="E226" s="57">
        <v>0</v>
      </c>
      <c r="F226" s="39"/>
      <c r="G226" s="44"/>
    </row>
    <row r="227" spans="1:7" s="6" customFormat="1" ht="12.75" customHeight="1">
      <c r="A227" s="114"/>
      <c r="B227" s="115" t="s">
        <v>2</v>
      </c>
      <c r="C227" s="116"/>
      <c r="D227" s="117"/>
      <c r="E227" s="39">
        <f>SUM(E224:E226)</f>
        <v>0</v>
      </c>
      <c r="F227" s="39">
        <f>SUM(E227:E227)</f>
        <v>0</v>
      </c>
      <c r="G227" s="44">
        <f>F227</f>
        <v>0</v>
      </c>
    </row>
    <row r="228" spans="1:7" s="6" customFormat="1" ht="12.75" customHeight="1">
      <c r="A228" s="112" t="s">
        <v>178</v>
      </c>
      <c r="B228" s="126" t="s">
        <v>62</v>
      </c>
      <c r="C228" s="64" t="s">
        <v>38</v>
      </c>
      <c r="D228" s="69">
        <v>6</v>
      </c>
      <c r="E228" s="57">
        <v>0</v>
      </c>
      <c r="F228" s="39"/>
      <c r="G228" s="44"/>
    </row>
    <row r="229" spans="1:7" s="6" customFormat="1" ht="12.75" customHeight="1">
      <c r="A229" s="113"/>
      <c r="B229" s="126"/>
      <c r="C229" s="64" t="s">
        <v>39</v>
      </c>
      <c r="D229" s="69">
        <v>6</v>
      </c>
      <c r="E229" s="57">
        <v>0</v>
      </c>
      <c r="F229" s="39"/>
      <c r="G229" s="44"/>
    </row>
    <row r="230" spans="1:7" s="6" customFormat="1" ht="12.75" customHeight="1">
      <c r="A230" s="113"/>
      <c r="B230" s="115" t="s">
        <v>2</v>
      </c>
      <c r="C230" s="116"/>
      <c r="D230" s="117"/>
      <c r="E230" s="39">
        <f>SUM(E228:E229)</f>
        <v>0</v>
      </c>
      <c r="F230" s="39">
        <f>SUM(E230:E230)</f>
        <v>0</v>
      </c>
      <c r="G230" s="44">
        <f>F230</f>
        <v>0</v>
      </c>
    </row>
    <row r="231" spans="1:7" s="6" customFormat="1" ht="12.75" customHeight="1">
      <c r="A231" s="101" t="s">
        <v>82</v>
      </c>
      <c r="B231" s="102" t="s">
        <v>62</v>
      </c>
      <c r="C231" s="64" t="s">
        <v>39</v>
      </c>
      <c r="D231" s="69">
        <v>6</v>
      </c>
      <c r="E231" s="42">
        <v>5</v>
      </c>
      <c r="F231" s="43">
        <f>E231</f>
        <v>5</v>
      </c>
      <c r="G231" s="103">
        <f>SUM(F231:F233)</f>
        <v>7</v>
      </c>
    </row>
    <row r="232" spans="1:7" s="6" customFormat="1" ht="12.75" customHeight="1">
      <c r="A232" s="101"/>
      <c r="B232" s="102"/>
      <c r="C232" s="64" t="s">
        <v>40</v>
      </c>
      <c r="D232" s="69">
        <v>6</v>
      </c>
      <c r="E232" s="42">
        <v>0</v>
      </c>
      <c r="F232" s="43">
        <f>E232</f>
        <v>0</v>
      </c>
      <c r="G232" s="103"/>
    </row>
    <row r="233" spans="1:7" s="6" customFormat="1" ht="12.75" customHeight="1">
      <c r="A233" s="101"/>
      <c r="B233" s="102"/>
      <c r="C233" s="64" t="s">
        <v>41</v>
      </c>
      <c r="D233" s="69">
        <v>6</v>
      </c>
      <c r="E233" s="42">
        <v>2</v>
      </c>
      <c r="F233" s="43">
        <f>E233</f>
        <v>2</v>
      </c>
      <c r="G233" s="103"/>
    </row>
    <row r="234" spans="1:7" s="6" customFormat="1" ht="12.75" customHeight="1">
      <c r="A234" s="101"/>
      <c r="B234" s="104" t="s">
        <v>2</v>
      </c>
      <c r="C234" s="104"/>
      <c r="D234" s="104"/>
      <c r="E234" s="39">
        <f>SUM(E231:E233)</f>
        <v>7</v>
      </c>
      <c r="F234" s="39">
        <f>SUM(E234:E234)</f>
        <v>7</v>
      </c>
      <c r="G234" s="44">
        <f>G231</f>
        <v>7</v>
      </c>
    </row>
    <row r="235" spans="1:7" s="6" customFormat="1" ht="27" customHeight="1">
      <c r="A235" s="112" t="s">
        <v>179</v>
      </c>
      <c r="B235" s="69" t="s">
        <v>62</v>
      </c>
      <c r="C235" s="69" t="s">
        <v>42</v>
      </c>
      <c r="D235" s="69">
        <v>6</v>
      </c>
      <c r="E235" s="57">
        <v>0</v>
      </c>
      <c r="F235" s="39"/>
      <c r="G235" s="44"/>
    </row>
    <row r="236" spans="1:7" s="6" customFormat="1">
      <c r="A236" s="113"/>
      <c r="B236" s="69" t="s">
        <v>66</v>
      </c>
      <c r="C236" s="69" t="s">
        <v>67</v>
      </c>
      <c r="D236" s="69">
        <v>6</v>
      </c>
      <c r="E236" s="57">
        <v>0</v>
      </c>
      <c r="F236" s="39"/>
      <c r="G236" s="44"/>
    </row>
    <row r="237" spans="1:7" s="6" customFormat="1" ht="12.75" customHeight="1">
      <c r="A237" s="114"/>
      <c r="B237" s="115" t="s">
        <v>2</v>
      </c>
      <c r="C237" s="116"/>
      <c r="D237" s="117"/>
      <c r="E237" s="39">
        <f>SUM(E235:E236)</f>
        <v>0</v>
      </c>
      <c r="F237" s="39">
        <f>SUM(E237:E237)</f>
        <v>0</v>
      </c>
      <c r="G237" s="44">
        <f>F237</f>
        <v>0</v>
      </c>
    </row>
    <row r="238" spans="1:7" s="6" customFormat="1" ht="12.75" customHeight="1">
      <c r="A238" s="101" t="s">
        <v>83</v>
      </c>
      <c r="B238" s="102" t="s">
        <v>62</v>
      </c>
      <c r="C238" s="64" t="s">
        <v>39</v>
      </c>
      <c r="D238" s="69">
        <v>6</v>
      </c>
      <c r="E238" s="42">
        <v>0</v>
      </c>
      <c r="F238" s="43">
        <f>E238</f>
        <v>0</v>
      </c>
      <c r="G238" s="103">
        <f>SUM(F238:F241)</f>
        <v>3</v>
      </c>
    </row>
    <row r="239" spans="1:7" s="6" customFormat="1" ht="12.75" customHeight="1">
      <c r="A239" s="101"/>
      <c r="B239" s="102"/>
      <c r="C239" s="94" t="s">
        <v>40</v>
      </c>
      <c r="D239" s="96">
        <v>6</v>
      </c>
      <c r="E239" s="42">
        <v>2</v>
      </c>
      <c r="F239" s="43">
        <f>E239</f>
        <v>2</v>
      </c>
      <c r="G239" s="103"/>
    </row>
    <row r="240" spans="1:7" s="6" customFormat="1" ht="12.75" customHeight="1">
      <c r="A240" s="101"/>
      <c r="B240" s="102"/>
      <c r="C240" s="64" t="s">
        <v>40</v>
      </c>
      <c r="D240" s="69">
        <v>9</v>
      </c>
      <c r="E240" s="42">
        <v>1</v>
      </c>
      <c r="F240" s="43">
        <f>E240</f>
        <v>1</v>
      </c>
      <c r="G240" s="103"/>
    </row>
    <row r="241" spans="1:7" s="6" customFormat="1" ht="12.75" customHeight="1">
      <c r="A241" s="101"/>
      <c r="B241" s="102"/>
      <c r="C241" s="64" t="s">
        <v>41</v>
      </c>
      <c r="D241" s="69">
        <v>6</v>
      </c>
      <c r="E241" s="42">
        <v>0</v>
      </c>
      <c r="F241" s="43">
        <f>E241</f>
        <v>0</v>
      </c>
      <c r="G241" s="103"/>
    </row>
    <row r="242" spans="1:7" s="6" customFormat="1" ht="12.75" customHeight="1">
      <c r="A242" s="101"/>
      <c r="B242" s="104" t="s">
        <v>2</v>
      </c>
      <c r="C242" s="104"/>
      <c r="D242" s="104"/>
      <c r="E242" s="39">
        <f>SUM(E238:E241)</f>
        <v>3</v>
      </c>
      <c r="F242" s="39">
        <f>SUM(E242:E242)</f>
        <v>3</v>
      </c>
      <c r="G242" s="44">
        <f>G238</f>
        <v>3</v>
      </c>
    </row>
    <row r="243" spans="1:7" s="6" customFormat="1" ht="29.25" customHeight="1">
      <c r="A243" s="101" t="s">
        <v>84</v>
      </c>
      <c r="B243" s="56" t="s">
        <v>62</v>
      </c>
      <c r="C243" s="64" t="s">
        <v>42</v>
      </c>
      <c r="D243" s="69">
        <v>6</v>
      </c>
      <c r="E243" s="42">
        <v>2</v>
      </c>
      <c r="F243" s="43">
        <f>E243</f>
        <v>2</v>
      </c>
      <c r="G243" s="103">
        <f>SUM(F243:F244)</f>
        <v>2</v>
      </c>
    </row>
    <row r="244" spans="1:7" s="6" customFormat="1" ht="12.75" customHeight="1">
      <c r="A244" s="101"/>
      <c r="B244" s="64" t="s">
        <v>66</v>
      </c>
      <c r="C244" s="64" t="s">
        <v>67</v>
      </c>
      <c r="D244" s="69">
        <v>6</v>
      </c>
      <c r="E244" s="42">
        <v>0</v>
      </c>
      <c r="F244" s="43">
        <f>E244</f>
        <v>0</v>
      </c>
      <c r="G244" s="103"/>
    </row>
    <row r="245" spans="1:7" s="6" customFormat="1" ht="12.75" customHeight="1">
      <c r="A245" s="101"/>
      <c r="B245" s="104" t="s">
        <v>2</v>
      </c>
      <c r="C245" s="104"/>
      <c r="D245" s="104"/>
      <c r="E245" s="39">
        <f>SUM(E243:E244)</f>
        <v>2</v>
      </c>
      <c r="F245" s="39">
        <f>SUM(E245:E245)</f>
        <v>2</v>
      </c>
      <c r="G245" s="44">
        <f>G243</f>
        <v>2</v>
      </c>
    </row>
    <row r="246" spans="1:7" s="6" customFormat="1" ht="12.75" customHeight="1">
      <c r="A246" s="101" t="s">
        <v>85</v>
      </c>
      <c r="B246" s="102" t="s">
        <v>66</v>
      </c>
      <c r="C246" s="64" t="s">
        <v>68</v>
      </c>
      <c r="D246" s="69">
        <v>5</v>
      </c>
      <c r="E246" s="42">
        <v>5</v>
      </c>
      <c r="F246" s="43">
        <f>E246</f>
        <v>5</v>
      </c>
      <c r="G246" s="103">
        <f>SUM(F246:F248)</f>
        <v>17</v>
      </c>
    </row>
    <row r="247" spans="1:7" s="6" customFormat="1" ht="12.75" customHeight="1">
      <c r="A247" s="101"/>
      <c r="B247" s="102"/>
      <c r="C247" s="94" t="s">
        <v>68</v>
      </c>
      <c r="D247" s="96">
        <v>8</v>
      </c>
      <c r="E247" s="42">
        <v>1</v>
      </c>
      <c r="F247" s="43">
        <f>E247</f>
        <v>1</v>
      </c>
      <c r="G247" s="103"/>
    </row>
    <row r="248" spans="1:7" s="6" customFormat="1" ht="12.75" customHeight="1">
      <c r="A248" s="101"/>
      <c r="B248" s="102"/>
      <c r="C248" s="64" t="s">
        <v>86</v>
      </c>
      <c r="D248" s="69">
        <v>5</v>
      </c>
      <c r="E248" s="42">
        <v>11</v>
      </c>
      <c r="F248" s="43">
        <f>E248</f>
        <v>11</v>
      </c>
      <c r="G248" s="103"/>
    </row>
    <row r="249" spans="1:7" s="6" customFormat="1" ht="12.75" customHeight="1">
      <c r="A249" s="101"/>
      <c r="B249" s="104" t="s">
        <v>2</v>
      </c>
      <c r="C249" s="104"/>
      <c r="D249" s="104"/>
      <c r="E249" s="39">
        <f>SUM(E246:E248)</f>
        <v>17</v>
      </c>
      <c r="F249" s="39">
        <f>SUM(E249:E249)</f>
        <v>17</v>
      </c>
      <c r="G249" s="44">
        <f>G246</f>
        <v>17</v>
      </c>
    </row>
    <row r="250" spans="1:7" s="6" customFormat="1" ht="12.75" customHeight="1">
      <c r="A250" s="101" t="s">
        <v>88</v>
      </c>
      <c r="B250" s="102" t="s">
        <v>62</v>
      </c>
      <c r="C250" s="64" t="s">
        <v>38</v>
      </c>
      <c r="D250" s="69">
        <v>6</v>
      </c>
      <c r="E250" s="42">
        <v>2</v>
      </c>
      <c r="F250" s="43">
        <f t="shared" ref="F250:F255" si="24">E250</f>
        <v>2</v>
      </c>
      <c r="G250" s="103">
        <f>SUM(F250:F255)</f>
        <v>24</v>
      </c>
    </row>
    <row r="251" spans="1:7" s="6" customFormat="1" ht="12.75" customHeight="1">
      <c r="A251" s="101"/>
      <c r="B251" s="102"/>
      <c r="C251" s="94" t="s">
        <v>39</v>
      </c>
      <c r="D251" s="96">
        <v>6</v>
      </c>
      <c r="E251" s="42">
        <v>5</v>
      </c>
      <c r="F251" s="43">
        <f t="shared" si="24"/>
        <v>5</v>
      </c>
      <c r="G251" s="103"/>
    </row>
    <row r="252" spans="1:7" s="6" customFormat="1" ht="12.75" customHeight="1">
      <c r="A252" s="101"/>
      <c r="B252" s="102"/>
      <c r="C252" s="64" t="s">
        <v>39</v>
      </c>
      <c r="D252" s="69">
        <v>9</v>
      </c>
      <c r="E252" s="42">
        <v>1</v>
      </c>
      <c r="F252" s="43">
        <f t="shared" si="24"/>
        <v>1</v>
      </c>
      <c r="G252" s="103"/>
    </row>
    <row r="253" spans="1:7" s="6" customFormat="1" ht="12.75" customHeight="1">
      <c r="A253" s="101"/>
      <c r="B253" s="102"/>
      <c r="C253" s="64" t="s">
        <v>40</v>
      </c>
      <c r="D253" s="69">
        <v>6</v>
      </c>
      <c r="E253" s="42">
        <v>7</v>
      </c>
      <c r="F253" s="43">
        <f t="shared" si="24"/>
        <v>7</v>
      </c>
      <c r="G253" s="103"/>
    </row>
    <row r="254" spans="1:7" s="6" customFormat="1" ht="12.75" customHeight="1">
      <c r="A254" s="101"/>
      <c r="B254" s="102"/>
      <c r="C254" s="94" t="s">
        <v>41</v>
      </c>
      <c r="D254" s="96">
        <v>6</v>
      </c>
      <c r="E254" s="42">
        <v>8</v>
      </c>
      <c r="F254" s="43">
        <f t="shared" si="24"/>
        <v>8</v>
      </c>
      <c r="G254" s="103"/>
    </row>
    <row r="255" spans="1:7" s="6" customFormat="1" ht="12.75" customHeight="1">
      <c r="A255" s="101"/>
      <c r="B255" s="102"/>
      <c r="C255" s="64" t="s">
        <v>41</v>
      </c>
      <c r="D255" s="69">
        <v>9</v>
      </c>
      <c r="E255" s="42">
        <v>1</v>
      </c>
      <c r="F255" s="43">
        <f t="shared" si="24"/>
        <v>1</v>
      </c>
      <c r="G255" s="103"/>
    </row>
    <row r="256" spans="1:7" s="6" customFormat="1" ht="12.75" customHeight="1">
      <c r="A256" s="101"/>
      <c r="B256" s="104" t="s">
        <v>2</v>
      </c>
      <c r="C256" s="104"/>
      <c r="D256" s="104"/>
      <c r="E256" s="39">
        <f>SUM(E250:E255)</f>
        <v>24</v>
      </c>
      <c r="F256" s="39">
        <f>SUM(E256:E256)</f>
        <v>24</v>
      </c>
      <c r="G256" s="44">
        <f>G250</f>
        <v>24</v>
      </c>
    </row>
    <row r="257" spans="1:7" s="6" customFormat="1">
      <c r="A257" s="93"/>
      <c r="B257" s="123" t="s">
        <v>62</v>
      </c>
      <c r="C257" s="94" t="s">
        <v>42</v>
      </c>
      <c r="D257" s="96">
        <v>6</v>
      </c>
      <c r="E257" s="42">
        <v>2</v>
      </c>
      <c r="F257" s="43">
        <f>E257</f>
        <v>2</v>
      </c>
      <c r="G257" s="136">
        <f>SUM(F257:F259)</f>
        <v>7</v>
      </c>
    </row>
    <row r="258" spans="1:7" s="6" customFormat="1">
      <c r="A258" s="101" t="s">
        <v>87</v>
      </c>
      <c r="B258" s="139"/>
      <c r="C258" s="64" t="s">
        <v>42</v>
      </c>
      <c r="D258" s="69">
        <v>9</v>
      </c>
      <c r="E258" s="42">
        <v>1</v>
      </c>
      <c r="F258" s="43">
        <f>E258</f>
        <v>1</v>
      </c>
      <c r="G258" s="137"/>
    </row>
    <row r="259" spans="1:7" s="6" customFormat="1" ht="12.75" customHeight="1">
      <c r="A259" s="101"/>
      <c r="B259" s="64" t="s">
        <v>66</v>
      </c>
      <c r="C259" s="64" t="s">
        <v>67</v>
      </c>
      <c r="D259" s="69">
        <v>6</v>
      </c>
      <c r="E259" s="42">
        <v>4</v>
      </c>
      <c r="F259" s="43">
        <f>E259</f>
        <v>4</v>
      </c>
      <c r="G259" s="138"/>
    </row>
    <row r="260" spans="1:7" s="6" customFormat="1" ht="12.75" customHeight="1">
      <c r="A260" s="101"/>
      <c r="B260" s="104" t="s">
        <v>2</v>
      </c>
      <c r="C260" s="104"/>
      <c r="D260" s="104"/>
      <c r="E260" s="39">
        <f>SUM(E257:E259)</f>
        <v>7</v>
      </c>
      <c r="F260" s="39">
        <f>SUM(E260:E260)</f>
        <v>7</v>
      </c>
      <c r="G260" s="44">
        <f>G257</f>
        <v>7</v>
      </c>
    </row>
    <row r="261" spans="1:7" s="6" customFormat="1" ht="12.75" customHeight="1">
      <c r="A261" s="101" t="s">
        <v>89</v>
      </c>
      <c r="B261" s="102" t="s">
        <v>62</v>
      </c>
      <c r="C261" s="64" t="s">
        <v>39</v>
      </c>
      <c r="D261" s="69">
        <v>6</v>
      </c>
      <c r="E261" s="42">
        <v>7</v>
      </c>
      <c r="F261" s="43">
        <f>E261</f>
        <v>7</v>
      </c>
      <c r="G261" s="103">
        <f>SUM(F261:F264)</f>
        <v>11</v>
      </c>
    </row>
    <row r="262" spans="1:7" s="6" customFormat="1" ht="12.75" customHeight="1">
      <c r="A262" s="101"/>
      <c r="B262" s="102"/>
      <c r="C262" s="94" t="s">
        <v>39</v>
      </c>
      <c r="D262" s="96">
        <v>9</v>
      </c>
      <c r="E262" s="42">
        <v>1</v>
      </c>
      <c r="F262" s="43">
        <f>E262</f>
        <v>1</v>
      </c>
      <c r="G262" s="103"/>
    </row>
    <row r="263" spans="1:7" s="6" customFormat="1" ht="12.75" customHeight="1">
      <c r="A263" s="101"/>
      <c r="B263" s="102"/>
      <c r="C263" s="64" t="s">
        <v>40</v>
      </c>
      <c r="D263" s="69">
        <v>6</v>
      </c>
      <c r="E263" s="42">
        <v>1</v>
      </c>
      <c r="F263" s="43">
        <f>E263</f>
        <v>1</v>
      </c>
      <c r="G263" s="103"/>
    </row>
    <row r="264" spans="1:7" s="6" customFormat="1" ht="12.75" customHeight="1">
      <c r="A264" s="101"/>
      <c r="B264" s="102"/>
      <c r="C264" s="64" t="s">
        <v>41</v>
      </c>
      <c r="D264" s="69">
        <v>6</v>
      </c>
      <c r="E264" s="42">
        <v>2</v>
      </c>
      <c r="F264" s="43">
        <f>E264</f>
        <v>2</v>
      </c>
      <c r="G264" s="103"/>
    </row>
    <row r="265" spans="1:7" s="6" customFormat="1" ht="12.75" customHeight="1">
      <c r="A265" s="101"/>
      <c r="B265" s="104" t="s">
        <v>2</v>
      </c>
      <c r="C265" s="104"/>
      <c r="D265" s="104"/>
      <c r="E265" s="39">
        <f>SUM(E261:E264)</f>
        <v>11</v>
      </c>
      <c r="F265" s="39">
        <f>SUM(E265:E265)</f>
        <v>11</v>
      </c>
      <c r="G265" s="44">
        <f>G261</f>
        <v>11</v>
      </c>
    </row>
    <row r="266" spans="1:7" s="6" customFormat="1" ht="26.25" customHeight="1">
      <c r="A266" s="101" t="s">
        <v>90</v>
      </c>
      <c r="B266" s="56" t="s">
        <v>62</v>
      </c>
      <c r="C266" s="64" t="s">
        <v>42</v>
      </c>
      <c r="D266" s="69">
        <v>6</v>
      </c>
      <c r="E266" s="42">
        <v>0</v>
      </c>
      <c r="F266" s="43">
        <f>E266</f>
        <v>0</v>
      </c>
      <c r="G266" s="103">
        <f>SUM(F266:F267)</f>
        <v>1</v>
      </c>
    </row>
    <row r="267" spans="1:7" s="6" customFormat="1" ht="12.75" customHeight="1">
      <c r="A267" s="101"/>
      <c r="B267" s="64" t="s">
        <v>66</v>
      </c>
      <c r="C267" s="64" t="s">
        <v>67</v>
      </c>
      <c r="D267" s="69">
        <v>6</v>
      </c>
      <c r="E267" s="42">
        <v>1</v>
      </c>
      <c r="F267" s="43">
        <f>E267</f>
        <v>1</v>
      </c>
      <c r="G267" s="103"/>
    </row>
    <row r="268" spans="1:7" s="6" customFormat="1" ht="12.75" customHeight="1">
      <c r="A268" s="101"/>
      <c r="B268" s="104" t="s">
        <v>2</v>
      </c>
      <c r="C268" s="104"/>
      <c r="D268" s="104"/>
      <c r="E268" s="39">
        <f>SUM(E266:E267)</f>
        <v>1</v>
      </c>
      <c r="F268" s="39">
        <f>SUM(E268:E268)</f>
        <v>1</v>
      </c>
      <c r="G268" s="44">
        <f>G266</f>
        <v>1</v>
      </c>
    </row>
    <row r="269" spans="1:7" s="6" customFormat="1" ht="12.75" customHeight="1">
      <c r="A269" s="112" t="s">
        <v>91</v>
      </c>
      <c r="B269" s="120" t="s">
        <v>62</v>
      </c>
      <c r="C269" s="94" t="s">
        <v>40</v>
      </c>
      <c r="D269" s="96">
        <v>6</v>
      </c>
      <c r="E269" s="42">
        <v>5</v>
      </c>
      <c r="F269" s="43">
        <f>E269</f>
        <v>5</v>
      </c>
      <c r="G269" s="136">
        <f>SUM(F269:F272)</f>
        <v>12</v>
      </c>
    </row>
    <row r="270" spans="1:7" s="6" customFormat="1" ht="12.75" customHeight="1">
      <c r="A270" s="129"/>
      <c r="B270" s="121"/>
      <c r="C270" s="64" t="s">
        <v>40</v>
      </c>
      <c r="D270" s="69">
        <v>9</v>
      </c>
      <c r="E270" s="42">
        <v>3</v>
      </c>
      <c r="F270" s="43">
        <f>E270</f>
        <v>3</v>
      </c>
      <c r="G270" s="137"/>
    </row>
    <row r="271" spans="1:7" s="6" customFormat="1" ht="12.75" customHeight="1">
      <c r="A271" s="129"/>
      <c r="B271" s="121"/>
      <c r="C271" s="64" t="s">
        <v>41</v>
      </c>
      <c r="D271" s="69">
        <v>6</v>
      </c>
      <c r="E271" s="42">
        <v>0</v>
      </c>
      <c r="F271" s="43">
        <f>E271</f>
        <v>0</v>
      </c>
      <c r="G271" s="137"/>
    </row>
    <row r="272" spans="1:7" s="6" customFormat="1" ht="12.75" customHeight="1">
      <c r="A272" s="129"/>
      <c r="B272" s="131"/>
      <c r="C272" s="64" t="s">
        <v>42</v>
      </c>
      <c r="D272" s="69">
        <v>6</v>
      </c>
      <c r="E272" s="42">
        <v>4</v>
      </c>
      <c r="F272" s="43">
        <f>E272</f>
        <v>4</v>
      </c>
      <c r="G272" s="138"/>
    </row>
    <row r="273" spans="1:7" s="6" customFormat="1" ht="12.75" customHeight="1">
      <c r="A273" s="130"/>
      <c r="B273" s="104" t="s">
        <v>2</v>
      </c>
      <c r="C273" s="104"/>
      <c r="D273" s="104"/>
      <c r="E273" s="39">
        <f>SUM(E269:E272)</f>
        <v>12</v>
      </c>
      <c r="F273" s="39">
        <f>SUM(E273:E273)</f>
        <v>12</v>
      </c>
      <c r="G273" s="44">
        <f>G269</f>
        <v>12</v>
      </c>
    </row>
    <row r="274" spans="1:7" s="6" customFormat="1" ht="12.75" customHeight="1">
      <c r="A274" s="101" t="s">
        <v>92</v>
      </c>
      <c r="B274" s="102" t="s">
        <v>66</v>
      </c>
      <c r="C274" s="64" t="s">
        <v>67</v>
      </c>
      <c r="D274" s="69">
        <v>6</v>
      </c>
      <c r="E274" s="42">
        <v>0</v>
      </c>
      <c r="F274" s="43">
        <f>E274</f>
        <v>0</v>
      </c>
      <c r="G274" s="103">
        <f>SUM(F274:F275)</f>
        <v>2</v>
      </c>
    </row>
    <row r="275" spans="1:7" s="6" customFormat="1" ht="12.75" customHeight="1">
      <c r="A275" s="101"/>
      <c r="B275" s="102"/>
      <c r="C275" s="64" t="s">
        <v>68</v>
      </c>
      <c r="D275" s="69">
        <v>5</v>
      </c>
      <c r="E275" s="42">
        <v>2</v>
      </c>
      <c r="F275" s="43">
        <f>E275</f>
        <v>2</v>
      </c>
      <c r="G275" s="103"/>
    </row>
    <row r="276" spans="1:7" s="6" customFormat="1" ht="12.75" customHeight="1">
      <c r="A276" s="101"/>
      <c r="B276" s="104" t="s">
        <v>2</v>
      </c>
      <c r="C276" s="104"/>
      <c r="D276" s="104"/>
      <c r="E276" s="39">
        <f>SUM(E274:E275)</f>
        <v>2</v>
      </c>
      <c r="F276" s="39">
        <f>SUM(E276:E276)</f>
        <v>2</v>
      </c>
      <c r="G276" s="44">
        <f>G274</f>
        <v>2</v>
      </c>
    </row>
    <row r="277" spans="1:7" s="6" customFormat="1" ht="12.75" customHeight="1">
      <c r="A277" s="101" t="s">
        <v>93</v>
      </c>
      <c r="B277" s="102" t="s">
        <v>74</v>
      </c>
      <c r="C277" s="64" t="s">
        <v>86</v>
      </c>
      <c r="D277" s="69">
        <v>6</v>
      </c>
      <c r="E277" s="42">
        <v>5</v>
      </c>
      <c r="F277" s="43">
        <f>E277</f>
        <v>5</v>
      </c>
      <c r="G277" s="103">
        <f>SUM(F277:F279)</f>
        <v>12</v>
      </c>
    </row>
    <row r="278" spans="1:7" s="6" customFormat="1" ht="12.75" customHeight="1">
      <c r="A278" s="101"/>
      <c r="B278" s="102"/>
      <c r="C278" s="94" t="s">
        <v>86</v>
      </c>
      <c r="D278" s="96">
        <v>9</v>
      </c>
      <c r="E278" s="42">
        <v>3</v>
      </c>
      <c r="F278" s="43">
        <f>E278</f>
        <v>3</v>
      </c>
      <c r="G278" s="103"/>
    </row>
    <row r="279" spans="1:7" s="6" customFormat="1" ht="12.75" customHeight="1">
      <c r="A279" s="101"/>
      <c r="B279" s="102"/>
      <c r="C279" s="64" t="s">
        <v>94</v>
      </c>
      <c r="D279" s="69">
        <v>8</v>
      </c>
      <c r="E279" s="42">
        <v>4</v>
      </c>
      <c r="F279" s="43">
        <f>E279</f>
        <v>4</v>
      </c>
      <c r="G279" s="103"/>
    </row>
    <row r="280" spans="1:7" s="6" customFormat="1" ht="12.75" customHeight="1">
      <c r="A280" s="101"/>
      <c r="B280" s="104" t="s">
        <v>2</v>
      </c>
      <c r="C280" s="104"/>
      <c r="D280" s="104"/>
      <c r="E280" s="39">
        <f>SUM(E277:E279)</f>
        <v>12</v>
      </c>
      <c r="F280" s="39">
        <f>SUM(E280:E280)</f>
        <v>12</v>
      </c>
      <c r="G280" s="44">
        <f>G277</f>
        <v>12</v>
      </c>
    </row>
    <row r="281" spans="1:7" s="6" customFormat="1" ht="12.75" customHeight="1">
      <c r="A281" s="101" t="s">
        <v>95</v>
      </c>
      <c r="B281" s="102" t="s">
        <v>62</v>
      </c>
      <c r="C281" s="64" t="s">
        <v>40</v>
      </c>
      <c r="D281" s="69">
        <v>6</v>
      </c>
      <c r="E281" s="42">
        <v>1</v>
      </c>
      <c r="F281" s="43">
        <f>E281</f>
        <v>1</v>
      </c>
      <c r="G281" s="103">
        <f>SUM(F281:F283)</f>
        <v>57</v>
      </c>
    </row>
    <row r="282" spans="1:7" s="6" customFormat="1" ht="12.75" customHeight="1">
      <c r="A282" s="101"/>
      <c r="B282" s="102"/>
      <c r="C282" s="64" t="s">
        <v>41</v>
      </c>
      <c r="D282" s="69">
        <v>6</v>
      </c>
      <c r="E282" s="42">
        <v>11</v>
      </c>
      <c r="F282" s="43">
        <f>E282</f>
        <v>11</v>
      </c>
      <c r="G282" s="103"/>
    </row>
    <row r="283" spans="1:7" s="6" customFormat="1" ht="12.75" customHeight="1">
      <c r="A283" s="101"/>
      <c r="B283" s="102"/>
      <c r="C283" s="64" t="s">
        <v>42</v>
      </c>
      <c r="D283" s="69">
        <v>6</v>
      </c>
      <c r="E283" s="42">
        <v>45</v>
      </c>
      <c r="F283" s="43">
        <f>E283</f>
        <v>45</v>
      </c>
      <c r="G283" s="103"/>
    </row>
    <row r="284" spans="1:7" s="6" customFormat="1" ht="12.75" customHeight="1">
      <c r="A284" s="101"/>
      <c r="B284" s="104" t="s">
        <v>2</v>
      </c>
      <c r="C284" s="104"/>
      <c r="D284" s="104"/>
      <c r="E284" s="39">
        <f>SUM(E281:E283)</f>
        <v>57</v>
      </c>
      <c r="F284" s="39">
        <f>SUM(E284:E284)</f>
        <v>57</v>
      </c>
      <c r="G284" s="44">
        <f>G281</f>
        <v>57</v>
      </c>
    </row>
    <row r="285" spans="1:7" s="6" customFormat="1" ht="12.75" customHeight="1">
      <c r="A285" s="101" t="s">
        <v>96</v>
      </c>
      <c r="B285" s="102" t="s">
        <v>66</v>
      </c>
      <c r="C285" s="64" t="s">
        <v>67</v>
      </c>
      <c r="D285" s="69">
        <v>6</v>
      </c>
      <c r="E285" s="42">
        <v>9</v>
      </c>
      <c r="F285" s="43">
        <f>E285</f>
        <v>9</v>
      </c>
      <c r="G285" s="103">
        <f>SUM(F285:F287)</f>
        <v>27</v>
      </c>
    </row>
    <row r="286" spans="1:7" s="6" customFormat="1" ht="12.75" customHeight="1">
      <c r="A286" s="101"/>
      <c r="B286" s="102"/>
      <c r="C286" s="94" t="s">
        <v>68</v>
      </c>
      <c r="D286" s="96">
        <v>5</v>
      </c>
      <c r="E286" s="42">
        <v>16</v>
      </c>
      <c r="F286" s="43">
        <f>E286</f>
        <v>16</v>
      </c>
      <c r="G286" s="103"/>
    </row>
    <row r="287" spans="1:7" s="6" customFormat="1" ht="12.75" customHeight="1">
      <c r="A287" s="101"/>
      <c r="B287" s="102"/>
      <c r="C287" s="64" t="s">
        <v>68</v>
      </c>
      <c r="D287" s="69">
        <v>8</v>
      </c>
      <c r="E287" s="42">
        <v>2</v>
      </c>
      <c r="F287" s="43">
        <f>E287</f>
        <v>2</v>
      </c>
      <c r="G287" s="103"/>
    </row>
    <row r="288" spans="1:7" s="6" customFormat="1" ht="12.75" customHeight="1">
      <c r="A288" s="101"/>
      <c r="B288" s="104" t="s">
        <v>2</v>
      </c>
      <c r="C288" s="104"/>
      <c r="D288" s="104"/>
      <c r="E288" s="39">
        <f>SUM(E285:E287)</f>
        <v>27</v>
      </c>
      <c r="F288" s="39">
        <f>SUM(E288:E288)</f>
        <v>27</v>
      </c>
      <c r="G288" s="44">
        <f>G285</f>
        <v>27</v>
      </c>
    </row>
    <row r="289" spans="1:7" s="6" customFormat="1" ht="12.75" customHeight="1">
      <c r="A289" s="112" t="s">
        <v>97</v>
      </c>
      <c r="B289" s="120" t="s">
        <v>66</v>
      </c>
      <c r="C289" s="94" t="s">
        <v>86</v>
      </c>
      <c r="D289" s="96">
        <v>5</v>
      </c>
      <c r="E289" s="42">
        <v>19</v>
      </c>
      <c r="F289" s="43">
        <f>E289</f>
        <v>19</v>
      </c>
      <c r="G289" s="92">
        <f>F289</f>
        <v>19</v>
      </c>
    </row>
    <row r="290" spans="1:7" s="6" customFormat="1" ht="12.75" customHeight="1">
      <c r="A290" s="129"/>
      <c r="B290" s="131"/>
      <c r="C290" s="64" t="s">
        <v>86</v>
      </c>
      <c r="D290" s="69">
        <v>8</v>
      </c>
      <c r="E290" s="42">
        <v>2</v>
      </c>
      <c r="F290" s="43">
        <f>E290</f>
        <v>2</v>
      </c>
      <c r="G290" s="65">
        <f>F290</f>
        <v>2</v>
      </c>
    </row>
    <row r="291" spans="1:7" s="6" customFormat="1" ht="12.75" customHeight="1">
      <c r="A291" s="130"/>
      <c r="B291" s="104" t="s">
        <v>2</v>
      </c>
      <c r="C291" s="104"/>
      <c r="D291" s="104"/>
      <c r="E291" s="39">
        <f>SUM(E289:E290)</f>
        <v>21</v>
      </c>
      <c r="F291" s="39">
        <f>SUM(E291:E291)</f>
        <v>21</v>
      </c>
      <c r="G291" s="44">
        <f>SUM(F291:F291)</f>
        <v>21</v>
      </c>
    </row>
    <row r="292" spans="1:7" s="6" customFormat="1" ht="12.75" customHeight="1">
      <c r="A292" s="101" t="s">
        <v>98</v>
      </c>
      <c r="B292" s="64" t="s">
        <v>66</v>
      </c>
      <c r="C292" s="64" t="s">
        <v>86</v>
      </c>
      <c r="D292" s="69">
        <v>5</v>
      </c>
      <c r="E292" s="42">
        <v>2</v>
      </c>
      <c r="F292" s="43">
        <f>E292</f>
        <v>2</v>
      </c>
      <c r="G292" s="65">
        <f>F292</f>
        <v>2</v>
      </c>
    </row>
    <row r="293" spans="1:7" s="6" customFormat="1" ht="12.75" customHeight="1">
      <c r="A293" s="101"/>
      <c r="B293" s="104" t="s">
        <v>2</v>
      </c>
      <c r="C293" s="104"/>
      <c r="D293" s="104"/>
      <c r="E293" s="39">
        <f>SUM(E292:E292)</f>
        <v>2</v>
      </c>
      <c r="F293" s="39">
        <f>SUM(E293:E293)</f>
        <v>2</v>
      </c>
      <c r="G293" s="44">
        <f>SUM(F293:F293)</f>
        <v>2</v>
      </c>
    </row>
    <row r="294" spans="1:7" s="6" customFormat="1" ht="12.75" customHeight="1">
      <c r="A294" s="112" t="s">
        <v>180</v>
      </c>
      <c r="B294" s="64" t="s">
        <v>66</v>
      </c>
      <c r="C294" s="64" t="s">
        <v>86</v>
      </c>
      <c r="D294" s="69">
        <v>5</v>
      </c>
      <c r="E294" s="57">
        <v>0</v>
      </c>
      <c r="F294" s="39"/>
      <c r="G294" s="44"/>
    </row>
    <row r="295" spans="1:7" s="6" customFormat="1" ht="12.75" customHeight="1">
      <c r="A295" s="114"/>
      <c r="B295" s="115" t="s">
        <v>2</v>
      </c>
      <c r="C295" s="116"/>
      <c r="D295" s="117"/>
      <c r="E295" s="39">
        <f>SUM(E294)</f>
        <v>0</v>
      </c>
      <c r="F295" s="39">
        <f>SUM(E295:E295)</f>
        <v>0</v>
      </c>
      <c r="G295" s="44">
        <f>F295</f>
        <v>0</v>
      </c>
    </row>
    <row r="296" spans="1:7" s="6" customFormat="1" ht="12.75" customHeight="1">
      <c r="A296" s="112" t="s">
        <v>181</v>
      </c>
      <c r="B296" s="64" t="s">
        <v>66</v>
      </c>
      <c r="C296" s="64" t="s">
        <v>86</v>
      </c>
      <c r="D296" s="69">
        <v>5</v>
      </c>
      <c r="E296" s="57">
        <v>0</v>
      </c>
      <c r="F296" s="39"/>
      <c r="G296" s="44"/>
    </row>
    <row r="297" spans="1:7" s="6" customFormat="1" ht="12.75" customHeight="1">
      <c r="A297" s="114"/>
      <c r="B297" s="115" t="s">
        <v>2</v>
      </c>
      <c r="C297" s="116"/>
      <c r="D297" s="117"/>
      <c r="E297" s="39">
        <f>SUM(E296)</f>
        <v>0</v>
      </c>
      <c r="F297" s="39">
        <f>SUM(E297:E297)</f>
        <v>0</v>
      </c>
      <c r="G297" s="44">
        <f>F297</f>
        <v>0</v>
      </c>
    </row>
    <row r="298" spans="1:7" s="6" customFormat="1" ht="12.75" customHeight="1">
      <c r="A298" s="112" t="s">
        <v>182</v>
      </c>
      <c r="B298" s="64" t="s">
        <v>66</v>
      </c>
      <c r="C298" s="64" t="s">
        <v>86</v>
      </c>
      <c r="D298" s="69">
        <v>5</v>
      </c>
      <c r="E298" s="57">
        <v>0</v>
      </c>
      <c r="F298" s="39"/>
      <c r="G298" s="44"/>
    </row>
    <row r="299" spans="1:7" s="6" customFormat="1" ht="12.75" customHeight="1">
      <c r="A299" s="114"/>
      <c r="B299" s="115" t="s">
        <v>2</v>
      </c>
      <c r="C299" s="116"/>
      <c r="D299" s="117"/>
      <c r="E299" s="39">
        <f>SUM(E298)</f>
        <v>0</v>
      </c>
      <c r="F299" s="39">
        <f>SUM(E299:E299)</f>
        <v>0</v>
      </c>
      <c r="G299" s="44">
        <f>F299</f>
        <v>0</v>
      </c>
    </row>
    <row r="300" spans="1:7" s="6" customFormat="1" ht="12.75" customHeight="1">
      <c r="A300" s="112" t="s">
        <v>183</v>
      </c>
      <c r="B300" s="64" t="s">
        <v>66</v>
      </c>
      <c r="C300" s="64" t="s">
        <v>86</v>
      </c>
      <c r="D300" s="69">
        <v>5</v>
      </c>
      <c r="E300" s="57">
        <v>0</v>
      </c>
      <c r="F300" s="39"/>
      <c r="G300" s="44"/>
    </row>
    <row r="301" spans="1:7" s="6" customFormat="1" ht="12.75" customHeight="1">
      <c r="A301" s="114"/>
      <c r="B301" s="115" t="s">
        <v>2</v>
      </c>
      <c r="C301" s="116"/>
      <c r="D301" s="117"/>
      <c r="E301" s="39">
        <f>SUM(E300)</f>
        <v>0</v>
      </c>
      <c r="F301" s="39">
        <f>SUM(E301:E301)</f>
        <v>0</v>
      </c>
      <c r="G301" s="44">
        <f>F301</f>
        <v>0</v>
      </c>
    </row>
    <row r="302" spans="1:7" s="6" customFormat="1" ht="12.75" customHeight="1">
      <c r="A302" s="101" t="s">
        <v>99</v>
      </c>
      <c r="B302" s="64" t="s">
        <v>66</v>
      </c>
      <c r="C302" s="64" t="s">
        <v>86</v>
      </c>
      <c r="D302" s="69">
        <v>5</v>
      </c>
      <c r="E302" s="42">
        <v>1</v>
      </c>
      <c r="F302" s="43">
        <f>E302</f>
        <v>1</v>
      </c>
      <c r="G302" s="65">
        <f>F302</f>
        <v>1</v>
      </c>
    </row>
    <row r="303" spans="1:7" s="6" customFormat="1" ht="12.75" customHeight="1">
      <c r="A303" s="101"/>
      <c r="B303" s="104" t="s">
        <v>2</v>
      </c>
      <c r="C303" s="104"/>
      <c r="D303" s="104"/>
      <c r="E303" s="39">
        <f>SUM(E302:E302)</f>
        <v>1</v>
      </c>
      <c r="F303" s="39">
        <f>SUM(E303:E303)</f>
        <v>1</v>
      </c>
      <c r="G303" s="44">
        <f>SUM(F303:F303)</f>
        <v>1</v>
      </c>
    </row>
    <row r="304" spans="1:7" s="6" customFormat="1" ht="12.75" customHeight="1">
      <c r="A304" s="101" t="s">
        <v>100</v>
      </c>
      <c r="B304" s="64" t="s">
        <v>66</v>
      </c>
      <c r="C304" s="64" t="s">
        <v>86</v>
      </c>
      <c r="D304" s="69">
        <v>5</v>
      </c>
      <c r="E304" s="42">
        <v>2</v>
      </c>
      <c r="F304" s="43">
        <f>E304</f>
        <v>2</v>
      </c>
      <c r="G304" s="65">
        <f>G302</f>
        <v>1</v>
      </c>
    </row>
    <row r="305" spans="1:7" s="6" customFormat="1" ht="12.75" customHeight="1">
      <c r="A305" s="101"/>
      <c r="B305" s="104" t="s">
        <v>2</v>
      </c>
      <c r="C305" s="104"/>
      <c r="D305" s="104"/>
      <c r="E305" s="39">
        <f>SUM(E304:E304)</f>
        <v>2</v>
      </c>
      <c r="F305" s="39">
        <f>SUM(E305:E305)</f>
        <v>2</v>
      </c>
      <c r="G305" s="44">
        <f>SUM(F305:F305)</f>
        <v>2</v>
      </c>
    </row>
    <row r="306" spans="1:7" s="6" customFormat="1" ht="12.75" customHeight="1">
      <c r="A306" s="112" t="s">
        <v>101</v>
      </c>
      <c r="B306" s="120" t="s">
        <v>66</v>
      </c>
      <c r="C306" s="94" t="s">
        <v>86</v>
      </c>
      <c r="D306" s="96">
        <v>5</v>
      </c>
      <c r="E306" s="42">
        <v>3</v>
      </c>
      <c r="F306" s="43">
        <f>E306</f>
        <v>3</v>
      </c>
      <c r="G306" s="92">
        <f>F306</f>
        <v>3</v>
      </c>
    </row>
    <row r="307" spans="1:7" s="6" customFormat="1" ht="12.75" customHeight="1">
      <c r="A307" s="129"/>
      <c r="B307" s="131"/>
      <c r="C307" s="64" t="s">
        <v>86</v>
      </c>
      <c r="D307" s="69">
        <v>8</v>
      </c>
      <c r="E307" s="42">
        <v>2</v>
      </c>
      <c r="F307" s="43">
        <f>E307</f>
        <v>2</v>
      </c>
      <c r="G307" s="65">
        <f>F307</f>
        <v>2</v>
      </c>
    </row>
    <row r="308" spans="1:7" s="6" customFormat="1" ht="12.75" customHeight="1">
      <c r="A308" s="130"/>
      <c r="B308" s="104" t="s">
        <v>2</v>
      </c>
      <c r="C308" s="104"/>
      <c r="D308" s="104"/>
      <c r="E308" s="39">
        <f>SUM(E306:E307)</f>
        <v>5</v>
      </c>
      <c r="F308" s="39">
        <f>SUM(E308:E308)</f>
        <v>5</v>
      </c>
      <c r="G308" s="44">
        <f>SUM(F308:F308)</f>
        <v>5</v>
      </c>
    </row>
    <row r="309" spans="1:7" s="6" customFormat="1" ht="12.75" customHeight="1">
      <c r="A309" s="112" t="s">
        <v>102</v>
      </c>
      <c r="B309" s="120" t="s">
        <v>66</v>
      </c>
      <c r="C309" s="81" t="s">
        <v>86</v>
      </c>
      <c r="D309" s="83">
        <v>5</v>
      </c>
      <c r="E309" s="42">
        <v>12</v>
      </c>
      <c r="F309" s="43">
        <f>E309</f>
        <v>12</v>
      </c>
      <c r="G309" s="136">
        <f>SUM(F309:F311)</f>
        <v>14</v>
      </c>
    </row>
    <row r="310" spans="1:7" s="6" customFormat="1" ht="12.75" customHeight="1">
      <c r="A310" s="129"/>
      <c r="B310" s="121"/>
      <c r="C310" s="94" t="s">
        <v>86</v>
      </c>
      <c r="D310" s="96">
        <v>8</v>
      </c>
      <c r="E310" s="42">
        <v>1</v>
      </c>
      <c r="F310" s="43">
        <f>E310</f>
        <v>1</v>
      </c>
      <c r="G310" s="137"/>
    </row>
    <row r="311" spans="1:7" s="6" customFormat="1" ht="12.75" customHeight="1">
      <c r="A311" s="129"/>
      <c r="B311" s="131"/>
      <c r="C311" s="64" t="s">
        <v>86</v>
      </c>
      <c r="D311" s="69">
        <v>10</v>
      </c>
      <c r="E311" s="42">
        <v>1</v>
      </c>
      <c r="F311" s="43">
        <f>E311</f>
        <v>1</v>
      </c>
      <c r="G311" s="138"/>
    </row>
    <row r="312" spans="1:7" s="6" customFormat="1" ht="12.75" customHeight="1">
      <c r="A312" s="130"/>
      <c r="B312" s="104" t="s">
        <v>2</v>
      </c>
      <c r="C312" s="104"/>
      <c r="D312" s="104"/>
      <c r="E312" s="39">
        <f>SUM(E309:E311)</f>
        <v>14</v>
      </c>
      <c r="F312" s="39">
        <f>SUM(E312:E312)</f>
        <v>14</v>
      </c>
      <c r="G312" s="39">
        <f>SUM(G309:G310)</f>
        <v>14</v>
      </c>
    </row>
    <row r="313" spans="1:7" s="6" customFormat="1" ht="12.75" customHeight="1">
      <c r="A313" s="101" t="s">
        <v>103</v>
      </c>
      <c r="B313" s="64" t="s">
        <v>66</v>
      </c>
      <c r="C313" s="64" t="s">
        <v>86</v>
      </c>
      <c r="D313" s="69">
        <v>5</v>
      </c>
      <c r="E313" s="42">
        <v>1</v>
      </c>
      <c r="F313" s="43">
        <f>E313</f>
        <v>1</v>
      </c>
      <c r="G313" s="65">
        <f>F313</f>
        <v>1</v>
      </c>
    </row>
    <row r="314" spans="1:7" s="6" customFormat="1" ht="12.75" customHeight="1">
      <c r="A314" s="101"/>
      <c r="B314" s="104" t="s">
        <v>2</v>
      </c>
      <c r="C314" s="104"/>
      <c r="D314" s="104"/>
      <c r="E314" s="39">
        <f>SUM(E313:E313)</f>
        <v>1</v>
      </c>
      <c r="F314" s="39">
        <f>SUM(E314:E314)</f>
        <v>1</v>
      </c>
      <c r="G314" s="44">
        <f>SUM(F314:F314)</f>
        <v>1</v>
      </c>
    </row>
    <row r="315" spans="1:7" s="6" customFormat="1" ht="12.75" customHeight="1">
      <c r="A315" s="112" t="s">
        <v>104</v>
      </c>
      <c r="B315" s="120" t="s">
        <v>66</v>
      </c>
      <c r="C315" s="94" t="s">
        <v>86</v>
      </c>
      <c r="D315" s="96">
        <v>5</v>
      </c>
      <c r="E315" s="42">
        <v>5</v>
      </c>
      <c r="F315" s="43">
        <f>E315</f>
        <v>5</v>
      </c>
      <c r="G315" s="92">
        <f>F315</f>
        <v>5</v>
      </c>
    </row>
    <row r="316" spans="1:7" s="6" customFormat="1" ht="12.75" customHeight="1">
      <c r="A316" s="129"/>
      <c r="B316" s="131"/>
      <c r="C316" s="64" t="s">
        <v>86</v>
      </c>
      <c r="D316" s="69">
        <v>8</v>
      </c>
      <c r="E316" s="42">
        <v>1</v>
      </c>
      <c r="F316" s="43">
        <f>E316</f>
        <v>1</v>
      </c>
      <c r="G316" s="65">
        <f>F316</f>
        <v>1</v>
      </c>
    </row>
    <row r="317" spans="1:7" s="6" customFormat="1" ht="12.75" customHeight="1">
      <c r="A317" s="130"/>
      <c r="B317" s="104" t="s">
        <v>2</v>
      </c>
      <c r="C317" s="104"/>
      <c r="D317" s="104"/>
      <c r="E317" s="39">
        <f>SUM(E315:E316)</f>
        <v>6</v>
      </c>
      <c r="F317" s="39">
        <f>SUM(E317:E317)</f>
        <v>6</v>
      </c>
      <c r="G317" s="44">
        <f>SUM(F317:F317)</f>
        <v>6</v>
      </c>
    </row>
    <row r="318" spans="1:7" s="6" customFormat="1" ht="27" customHeight="1">
      <c r="A318" s="112" t="s">
        <v>184</v>
      </c>
      <c r="B318" s="64" t="s">
        <v>74</v>
      </c>
      <c r="C318" s="64" t="s">
        <v>86</v>
      </c>
      <c r="D318" s="69">
        <v>6</v>
      </c>
      <c r="E318" s="57">
        <v>0</v>
      </c>
      <c r="F318" s="39"/>
      <c r="G318" s="44"/>
    </row>
    <row r="319" spans="1:7" s="6" customFormat="1" ht="12.75" customHeight="1">
      <c r="A319" s="114"/>
      <c r="B319" s="115" t="s">
        <v>2</v>
      </c>
      <c r="C319" s="116"/>
      <c r="D319" s="117"/>
      <c r="E319" s="39">
        <f>SUM(E318)</f>
        <v>0</v>
      </c>
      <c r="F319" s="39">
        <f>SUM(E319:E319)</f>
        <v>0</v>
      </c>
      <c r="G319" s="44">
        <f>F319</f>
        <v>0</v>
      </c>
    </row>
    <row r="320" spans="1:7" s="6" customFormat="1" ht="12.75" customHeight="1">
      <c r="A320" s="112" t="s">
        <v>185</v>
      </c>
      <c r="B320" s="64" t="s">
        <v>66</v>
      </c>
      <c r="C320" s="64" t="s">
        <v>86</v>
      </c>
      <c r="D320" s="69">
        <v>5</v>
      </c>
      <c r="E320" s="57">
        <v>0</v>
      </c>
      <c r="F320" s="39"/>
      <c r="G320" s="44"/>
    </row>
    <row r="321" spans="1:7" s="6" customFormat="1" ht="12.75" customHeight="1">
      <c r="A321" s="114"/>
      <c r="B321" s="115" t="s">
        <v>2</v>
      </c>
      <c r="C321" s="116"/>
      <c r="D321" s="117"/>
      <c r="E321" s="39">
        <f>SUM(E320)</f>
        <v>0</v>
      </c>
      <c r="F321" s="39">
        <f>SUM(E321:E321)</f>
        <v>0</v>
      </c>
      <c r="G321" s="44">
        <f>F321</f>
        <v>0</v>
      </c>
    </row>
    <row r="322" spans="1:7" s="6" customFormat="1" ht="12.75" customHeight="1">
      <c r="A322" s="112" t="s">
        <v>105</v>
      </c>
      <c r="B322" s="120" t="s">
        <v>66</v>
      </c>
      <c r="C322" s="81" t="s">
        <v>86</v>
      </c>
      <c r="D322" s="83">
        <v>5</v>
      </c>
      <c r="E322" s="42">
        <v>1</v>
      </c>
      <c r="F322" s="43">
        <f>E322</f>
        <v>1</v>
      </c>
      <c r="G322" s="82">
        <f>F322</f>
        <v>1</v>
      </c>
    </row>
    <row r="323" spans="1:7" s="6" customFormat="1" ht="12.75" customHeight="1">
      <c r="A323" s="129"/>
      <c r="B323" s="131"/>
      <c r="C323" s="64" t="s">
        <v>86</v>
      </c>
      <c r="D323" s="69">
        <v>5</v>
      </c>
      <c r="E323" s="42">
        <v>1</v>
      </c>
      <c r="F323" s="43">
        <f>E323</f>
        <v>1</v>
      </c>
      <c r="G323" s="65">
        <f>F323</f>
        <v>1</v>
      </c>
    </row>
    <row r="324" spans="1:7" s="6" customFormat="1" ht="12.75" customHeight="1">
      <c r="A324" s="130"/>
      <c r="B324" s="104" t="s">
        <v>2</v>
      </c>
      <c r="C324" s="104"/>
      <c r="D324" s="104"/>
      <c r="E324" s="39">
        <f>SUM(E322:E323)</f>
        <v>2</v>
      </c>
      <c r="F324" s="39">
        <f>SUM(E324:E324)</f>
        <v>2</v>
      </c>
      <c r="G324" s="39">
        <f>SUM(G322:G323)</f>
        <v>2</v>
      </c>
    </row>
    <row r="325" spans="1:7" s="6" customFormat="1" ht="12.75" customHeight="1">
      <c r="A325" s="101" t="s">
        <v>106</v>
      </c>
      <c r="B325" s="102" t="s">
        <v>74</v>
      </c>
      <c r="C325" s="64" t="s">
        <v>67</v>
      </c>
      <c r="D325" s="69">
        <v>8</v>
      </c>
      <c r="E325" s="42">
        <v>11</v>
      </c>
      <c r="F325" s="43">
        <f>E325</f>
        <v>11</v>
      </c>
      <c r="G325" s="103">
        <f>SUM(F325:F329)</f>
        <v>32</v>
      </c>
    </row>
    <row r="326" spans="1:7" s="6" customFormat="1" ht="12.75" customHeight="1">
      <c r="A326" s="101"/>
      <c r="B326" s="102"/>
      <c r="C326" s="94" t="s">
        <v>68</v>
      </c>
      <c r="D326" s="96">
        <v>5</v>
      </c>
      <c r="E326" s="42">
        <v>4</v>
      </c>
      <c r="F326" s="43">
        <f>E326</f>
        <v>4</v>
      </c>
      <c r="G326" s="103"/>
    </row>
    <row r="327" spans="1:7" s="6" customFormat="1" ht="12.75" customHeight="1">
      <c r="A327" s="101"/>
      <c r="B327" s="102"/>
      <c r="C327" s="64" t="s">
        <v>68</v>
      </c>
      <c r="D327" s="69">
        <v>6</v>
      </c>
      <c r="E327" s="42">
        <v>1</v>
      </c>
      <c r="F327" s="43">
        <f>E327</f>
        <v>1</v>
      </c>
      <c r="G327" s="103"/>
    </row>
    <row r="328" spans="1:7" s="6" customFormat="1" ht="12.75" customHeight="1">
      <c r="A328" s="101"/>
      <c r="B328" s="102"/>
      <c r="C328" s="94" t="s">
        <v>86</v>
      </c>
      <c r="D328" s="96">
        <v>6</v>
      </c>
      <c r="E328" s="42">
        <v>12</v>
      </c>
      <c r="F328" s="43">
        <f>E328</f>
        <v>12</v>
      </c>
      <c r="G328" s="103"/>
    </row>
    <row r="329" spans="1:7" s="6" customFormat="1" ht="12.75" customHeight="1">
      <c r="A329" s="101"/>
      <c r="B329" s="102"/>
      <c r="C329" s="64" t="s">
        <v>86</v>
      </c>
      <c r="D329" s="69">
        <v>9</v>
      </c>
      <c r="E329" s="42">
        <v>4</v>
      </c>
      <c r="F329" s="43">
        <f>E329</f>
        <v>4</v>
      </c>
      <c r="G329" s="103"/>
    </row>
    <row r="330" spans="1:7" s="6" customFormat="1" ht="12.75" customHeight="1">
      <c r="A330" s="101"/>
      <c r="B330" s="104" t="s">
        <v>2</v>
      </c>
      <c r="C330" s="104"/>
      <c r="D330" s="104"/>
      <c r="E330" s="39">
        <f>SUM(E325:E329)</f>
        <v>32</v>
      </c>
      <c r="F330" s="39">
        <f>SUM(E330:E330)</f>
        <v>32</v>
      </c>
      <c r="G330" s="44">
        <f>G325</f>
        <v>32</v>
      </c>
    </row>
    <row r="331" spans="1:7" s="6" customFormat="1" ht="12.75" customHeight="1">
      <c r="A331" s="101" t="s">
        <v>139</v>
      </c>
      <c r="B331" s="102" t="s">
        <v>74</v>
      </c>
      <c r="C331" s="64" t="s">
        <v>67</v>
      </c>
      <c r="D331" s="69">
        <v>8</v>
      </c>
      <c r="E331" s="42">
        <v>0</v>
      </c>
      <c r="F331" s="43">
        <f>E331</f>
        <v>0</v>
      </c>
      <c r="G331" s="103">
        <f>SUM(F331:F333)</f>
        <v>1</v>
      </c>
    </row>
    <row r="332" spans="1:7" s="6" customFormat="1" ht="12.75" customHeight="1">
      <c r="A332" s="101"/>
      <c r="B332" s="102"/>
      <c r="C332" s="64" t="s">
        <v>68</v>
      </c>
      <c r="D332" s="69">
        <v>6</v>
      </c>
      <c r="E332" s="42">
        <v>0</v>
      </c>
      <c r="F332" s="43">
        <f>E332</f>
        <v>0</v>
      </c>
      <c r="G332" s="103"/>
    </row>
    <row r="333" spans="1:7" s="6" customFormat="1" ht="12.75" customHeight="1">
      <c r="A333" s="101"/>
      <c r="B333" s="102"/>
      <c r="C333" s="64" t="s">
        <v>86</v>
      </c>
      <c r="D333" s="69">
        <v>6</v>
      </c>
      <c r="E333" s="42">
        <v>1</v>
      </c>
      <c r="F333" s="43">
        <f>E333</f>
        <v>1</v>
      </c>
      <c r="G333" s="103"/>
    </row>
    <row r="334" spans="1:7" s="6" customFormat="1" ht="12.75" customHeight="1">
      <c r="A334" s="101"/>
      <c r="B334" s="104" t="s">
        <v>2</v>
      </c>
      <c r="C334" s="104"/>
      <c r="D334" s="104"/>
      <c r="E334" s="39">
        <f>SUM(E331:E333)</f>
        <v>1</v>
      </c>
      <c r="F334" s="39">
        <f>SUM(E334:E334)</f>
        <v>1</v>
      </c>
      <c r="G334" s="44">
        <f>G331</f>
        <v>1</v>
      </c>
    </row>
    <row r="335" spans="1:7" s="6" customFormat="1" ht="12.75" customHeight="1">
      <c r="A335" s="101" t="s">
        <v>107</v>
      </c>
      <c r="B335" s="120" t="s">
        <v>74</v>
      </c>
      <c r="C335" s="64" t="s">
        <v>67</v>
      </c>
      <c r="D335" s="69">
        <v>8</v>
      </c>
      <c r="E335" s="42">
        <v>1</v>
      </c>
      <c r="F335" s="43">
        <f>E335</f>
        <v>1</v>
      </c>
      <c r="G335" s="103">
        <f>SUM(F335:F337)</f>
        <v>5</v>
      </c>
    </row>
    <row r="336" spans="1:7" s="6" customFormat="1" ht="12.75" customHeight="1">
      <c r="A336" s="101"/>
      <c r="B336" s="121"/>
      <c r="C336" s="94" t="s">
        <v>68</v>
      </c>
      <c r="D336" s="96">
        <v>5</v>
      </c>
      <c r="E336" s="42">
        <v>3</v>
      </c>
      <c r="F336" s="43">
        <f>E336</f>
        <v>3</v>
      </c>
      <c r="G336" s="103"/>
    </row>
    <row r="337" spans="1:7" s="6" customFormat="1" ht="12.75" customHeight="1">
      <c r="A337" s="101"/>
      <c r="B337" s="121"/>
      <c r="C337" s="64" t="s">
        <v>68</v>
      </c>
      <c r="D337" s="69">
        <v>6</v>
      </c>
      <c r="E337" s="42">
        <v>1</v>
      </c>
      <c r="F337" s="43">
        <f>E337</f>
        <v>1</v>
      </c>
      <c r="G337" s="103"/>
    </row>
    <row r="338" spans="1:7" s="6" customFormat="1" ht="12.75" customHeight="1">
      <c r="A338" s="101"/>
      <c r="B338" s="122"/>
      <c r="C338" s="64" t="s">
        <v>86</v>
      </c>
      <c r="D338" s="69">
        <v>6</v>
      </c>
      <c r="E338" s="42">
        <v>0</v>
      </c>
      <c r="F338" s="43">
        <f>E338</f>
        <v>0</v>
      </c>
      <c r="G338" s="65">
        <v>0</v>
      </c>
    </row>
    <row r="339" spans="1:7" s="6" customFormat="1" ht="12.75" customHeight="1">
      <c r="A339" s="101"/>
      <c r="B339" s="104" t="s">
        <v>2</v>
      </c>
      <c r="C339" s="104"/>
      <c r="D339" s="104"/>
      <c r="E339" s="39">
        <f>SUM(E335:E338)</f>
        <v>5</v>
      </c>
      <c r="F339" s="39">
        <f>SUM(E339:E339)</f>
        <v>5</v>
      </c>
      <c r="G339" s="44">
        <f>G335</f>
        <v>5</v>
      </c>
    </row>
    <row r="340" spans="1:7" s="6" customFormat="1" ht="12.75" customHeight="1">
      <c r="A340" s="112" t="s">
        <v>186</v>
      </c>
      <c r="B340" s="123" t="s">
        <v>74</v>
      </c>
      <c r="C340" s="64" t="s">
        <v>67</v>
      </c>
      <c r="D340" s="69">
        <v>8</v>
      </c>
      <c r="E340" s="57">
        <v>0</v>
      </c>
      <c r="F340" s="39"/>
      <c r="G340" s="44"/>
    </row>
    <row r="341" spans="1:7" s="6" customFormat="1" ht="12.75" customHeight="1">
      <c r="A341" s="113"/>
      <c r="B341" s="124"/>
      <c r="C341" s="64" t="s">
        <v>68</v>
      </c>
      <c r="D341" s="69">
        <v>6</v>
      </c>
      <c r="E341" s="57">
        <v>0</v>
      </c>
      <c r="F341" s="39"/>
      <c r="G341" s="44"/>
    </row>
    <row r="342" spans="1:7" s="6" customFormat="1" ht="12.75" customHeight="1">
      <c r="A342" s="113"/>
      <c r="B342" s="125"/>
      <c r="C342" s="64" t="s">
        <v>86</v>
      </c>
      <c r="D342" s="69">
        <v>6</v>
      </c>
      <c r="E342" s="57">
        <v>0</v>
      </c>
      <c r="F342" s="39"/>
      <c r="G342" s="44"/>
    </row>
    <row r="343" spans="1:7" s="6" customFormat="1" ht="12.75" customHeight="1">
      <c r="A343" s="114"/>
      <c r="B343" s="104" t="s">
        <v>2</v>
      </c>
      <c r="C343" s="104"/>
      <c r="D343" s="104"/>
      <c r="E343" s="39">
        <f>SUM(E340:E342)</f>
        <v>0</v>
      </c>
      <c r="F343" s="39">
        <f>SUM(E343:E343)</f>
        <v>0</v>
      </c>
      <c r="G343" s="44">
        <f>F343</f>
        <v>0</v>
      </c>
    </row>
    <row r="344" spans="1:7" s="6" customFormat="1" ht="12.75" customHeight="1">
      <c r="A344" s="101" t="s">
        <v>108</v>
      </c>
      <c r="B344" s="102" t="s">
        <v>74</v>
      </c>
      <c r="C344" s="64" t="s">
        <v>67</v>
      </c>
      <c r="D344" s="69">
        <v>8</v>
      </c>
      <c r="E344" s="42">
        <v>0</v>
      </c>
      <c r="F344" s="43">
        <f>E344</f>
        <v>0</v>
      </c>
      <c r="G344" s="103">
        <f>SUM(F344:F348)</f>
        <v>4</v>
      </c>
    </row>
    <row r="345" spans="1:7" s="6" customFormat="1" ht="12.75" customHeight="1">
      <c r="A345" s="101"/>
      <c r="B345" s="102"/>
      <c r="C345" s="94" t="s">
        <v>68</v>
      </c>
      <c r="D345" s="96">
        <v>5</v>
      </c>
      <c r="E345" s="42">
        <v>1</v>
      </c>
      <c r="F345" s="43">
        <f>E345</f>
        <v>1</v>
      </c>
      <c r="G345" s="103"/>
    </row>
    <row r="346" spans="1:7" s="6" customFormat="1" ht="12.75" customHeight="1">
      <c r="A346" s="101"/>
      <c r="B346" s="102"/>
      <c r="C346" s="64" t="s">
        <v>68</v>
      </c>
      <c r="D346" s="69">
        <v>6</v>
      </c>
      <c r="E346" s="42">
        <v>0</v>
      </c>
      <c r="F346" s="43">
        <f>E346</f>
        <v>0</v>
      </c>
      <c r="G346" s="103"/>
    </row>
    <row r="347" spans="1:7" s="6" customFormat="1" ht="12.75" customHeight="1">
      <c r="A347" s="101"/>
      <c r="B347" s="102"/>
      <c r="C347" s="94" t="s">
        <v>86</v>
      </c>
      <c r="D347" s="96">
        <v>6</v>
      </c>
      <c r="E347" s="42">
        <v>2</v>
      </c>
      <c r="F347" s="43">
        <f>E347</f>
        <v>2</v>
      </c>
      <c r="G347" s="103"/>
    </row>
    <row r="348" spans="1:7" s="6" customFormat="1" ht="12.75" customHeight="1">
      <c r="A348" s="101"/>
      <c r="B348" s="102"/>
      <c r="C348" s="64" t="s">
        <v>86</v>
      </c>
      <c r="D348" s="69">
        <v>9</v>
      </c>
      <c r="E348" s="42">
        <v>1</v>
      </c>
      <c r="F348" s="43">
        <f>E348</f>
        <v>1</v>
      </c>
      <c r="G348" s="103"/>
    </row>
    <row r="349" spans="1:7" s="6" customFormat="1" ht="12.75" customHeight="1">
      <c r="A349" s="101"/>
      <c r="B349" s="104" t="s">
        <v>2</v>
      </c>
      <c r="C349" s="104"/>
      <c r="D349" s="104"/>
      <c r="E349" s="39">
        <f>SUM(E344:E348)</f>
        <v>4</v>
      </c>
      <c r="F349" s="39">
        <f>SUM(E349:E349)</f>
        <v>4</v>
      </c>
      <c r="G349" s="44">
        <f>G344</f>
        <v>4</v>
      </c>
    </row>
    <row r="350" spans="1:7" s="6" customFormat="1" ht="12.75" customHeight="1">
      <c r="A350" s="101" t="s">
        <v>142</v>
      </c>
      <c r="B350" s="102" t="s">
        <v>74</v>
      </c>
      <c r="C350" s="64" t="s">
        <v>67</v>
      </c>
      <c r="D350" s="69">
        <v>8</v>
      </c>
      <c r="E350" s="42">
        <v>3</v>
      </c>
      <c r="F350" s="43">
        <f>E350</f>
        <v>3</v>
      </c>
      <c r="G350" s="103">
        <f>SUM(F350:F354)</f>
        <v>8</v>
      </c>
    </row>
    <row r="351" spans="1:7" s="6" customFormat="1" ht="12.75" customHeight="1">
      <c r="A351" s="101"/>
      <c r="B351" s="102"/>
      <c r="C351" s="94" t="s">
        <v>68</v>
      </c>
      <c r="D351" s="96">
        <v>5</v>
      </c>
      <c r="E351" s="42">
        <v>3</v>
      </c>
      <c r="F351" s="43">
        <f>E351</f>
        <v>3</v>
      </c>
      <c r="G351" s="103"/>
    </row>
    <row r="352" spans="1:7" s="6" customFormat="1" ht="12.75" customHeight="1">
      <c r="A352" s="101"/>
      <c r="B352" s="102"/>
      <c r="C352" s="94" t="s">
        <v>68</v>
      </c>
      <c r="D352" s="96">
        <v>6</v>
      </c>
      <c r="E352" s="42">
        <v>0</v>
      </c>
      <c r="F352" s="43">
        <f>E352</f>
        <v>0</v>
      </c>
      <c r="G352" s="103"/>
    </row>
    <row r="353" spans="1:7" s="6" customFormat="1" ht="12.75" customHeight="1">
      <c r="A353" s="101"/>
      <c r="B353" s="102"/>
      <c r="C353" s="64" t="s">
        <v>68</v>
      </c>
      <c r="D353" s="69">
        <v>9</v>
      </c>
      <c r="E353" s="42">
        <v>1</v>
      </c>
      <c r="F353" s="43">
        <f>E353</f>
        <v>1</v>
      </c>
      <c r="G353" s="103"/>
    </row>
    <row r="354" spans="1:7" s="6" customFormat="1" ht="12.75" customHeight="1">
      <c r="A354" s="101"/>
      <c r="B354" s="102"/>
      <c r="C354" s="64" t="s">
        <v>86</v>
      </c>
      <c r="D354" s="69">
        <v>6</v>
      </c>
      <c r="E354" s="42">
        <v>1</v>
      </c>
      <c r="F354" s="43">
        <f>E354</f>
        <v>1</v>
      </c>
      <c r="G354" s="103"/>
    </row>
    <row r="355" spans="1:7" s="6" customFormat="1" ht="12.75" customHeight="1">
      <c r="A355" s="101"/>
      <c r="B355" s="104" t="s">
        <v>2</v>
      </c>
      <c r="C355" s="104"/>
      <c r="D355" s="104"/>
      <c r="E355" s="39">
        <f>SUM(E350:E354)</f>
        <v>8</v>
      </c>
      <c r="F355" s="39">
        <f>SUM(E355:E355)</f>
        <v>8</v>
      </c>
      <c r="G355" s="44">
        <f>G350</f>
        <v>8</v>
      </c>
    </row>
    <row r="356" spans="1:7" s="6" customFormat="1" ht="12.75" customHeight="1">
      <c r="A356" s="101" t="s">
        <v>109</v>
      </c>
      <c r="B356" s="102" t="s">
        <v>74</v>
      </c>
      <c r="C356" s="64" t="s">
        <v>67</v>
      </c>
      <c r="D356" s="69">
        <v>8</v>
      </c>
      <c r="E356" s="42">
        <v>0</v>
      </c>
      <c r="F356" s="43">
        <f t="shared" ref="F356:F361" si="25">E356</f>
        <v>0</v>
      </c>
      <c r="G356" s="103">
        <f>SUM(F356:F361)</f>
        <v>18</v>
      </c>
    </row>
    <row r="357" spans="1:7" s="6" customFormat="1" ht="12.75" customHeight="1">
      <c r="A357" s="101"/>
      <c r="B357" s="102"/>
      <c r="C357" s="94" t="s">
        <v>68</v>
      </c>
      <c r="D357" s="96">
        <v>5</v>
      </c>
      <c r="E357" s="42">
        <v>5</v>
      </c>
      <c r="F357" s="43">
        <f t="shared" si="25"/>
        <v>5</v>
      </c>
      <c r="G357" s="103"/>
    </row>
    <row r="358" spans="1:7" s="6" customFormat="1" ht="12.75" customHeight="1">
      <c r="A358" s="101"/>
      <c r="B358" s="102"/>
      <c r="C358" s="94" t="s">
        <v>68</v>
      </c>
      <c r="D358" s="96">
        <v>6</v>
      </c>
      <c r="E358" s="42">
        <v>1</v>
      </c>
      <c r="F358" s="43">
        <f t="shared" si="25"/>
        <v>1</v>
      </c>
      <c r="G358" s="103"/>
    </row>
    <row r="359" spans="1:7" s="6" customFormat="1" ht="12.75" customHeight="1">
      <c r="A359" s="101"/>
      <c r="B359" s="102"/>
      <c r="C359" s="64" t="s">
        <v>68</v>
      </c>
      <c r="D359" s="69">
        <v>9</v>
      </c>
      <c r="E359" s="42">
        <v>4</v>
      </c>
      <c r="F359" s="43">
        <f t="shared" si="25"/>
        <v>4</v>
      </c>
      <c r="G359" s="103"/>
    </row>
    <row r="360" spans="1:7" s="6" customFormat="1" ht="12.75" customHeight="1">
      <c r="A360" s="101"/>
      <c r="B360" s="102"/>
      <c r="C360" s="94" t="s">
        <v>86</v>
      </c>
      <c r="D360" s="96">
        <v>6</v>
      </c>
      <c r="E360" s="42">
        <v>7</v>
      </c>
      <c r="F360" s="43">
        <f t="shared" si="25"/>
        <v>7</v>
      </c>
      <c r="G360" s="103"/>
    </row>
    <row r="361" spans="1:7" s="6" customFormat="1" ht="12.75" customHeight="1">
      <c r="A361" s="101"/>
      <c r="B361" s="102"/>
      <c r="C361" s="64" t="s">
        <v>86</v>
      </c>
      <c r="D361" s="69">
        <v>9</v>
      </c>
      <c r="E361" s="42">
        <v>1</v>
      </c>
      <c r="F361" s="43">
        <f t="shared" si="25"/>
        <v>1</v>
      </c>
      <c r="G361" s="103"/>
    </row>
    <row r="362" spans="1:7" s="6" customFormat="1" ht="12.75" customHeight="1">
      <c r="A362" s="101"/>
      <c r="B362" s="104" t="s">
        <v>2</v>
      </c>
      <c r="C362" s="104"/>
      <c r="D362" s="104"/>
      <c r="E362" s="39">
        <f>SUM(E356:E361)</f>
        <v>18</v>
      </c>
      <c r="F362" s="39">
        <f>SUM(E362:E362)</f>
        <v>18</v>
      </c>
      <c r="G362" s="44">
        <f>G356</f>
        <v>18</v>
      </c>
    </row>
    <row r="363" spans="1:7" s="6" customFormat="1" ht="12.75" customHeight="1">
      <c r="A363" s="112" t="s">
        <v>110</v>
      </c>
      <c r="B363" s="120" t="s">
        <v>74</v>
      </c>
      <c r="C363" s="94" t="s">
        <v>68</v>
      </c>
      <c r="D363" s="96">
        <v>6</v>
      </c>
      <c r="E363" s="42">
        <v>7</v>
      </c>
      <c r="F363" s="43">
        <f>E363</f>
        <v>7</v>
      </c>
      <c r="G363" s="136">
        <f>SUM(F363:F367)</f>
        <v>11</v>
      </c>
    </row>
    <row r="364" spans="1:7" s="6" customFormat="1" ht="12.75" customHeight="1">
      <c r="A364" s="129"/>
      <c r="B364" s="121"/>
      <c r="C364" s="64" t="s">
        <v>68</v>
      </c>
      <c r="D364" s="69">
        <v>9</v>
      </c>
      <c r="E364" s="42">
        <v>1</v>
      </c>
      <c r="F364" s="43">
        <f>E364</f>
        <v>1</v>
      </c>
      <c r="G364" s="137"/>
    </row>
    <row r="365" spans="1:7" s="6" customFormat="1" ht="12.75" customHeight="1">
      <c r="A365" s="129"/>
      <c r="B365" s="121"/>
      <c r="C365" s="64" t="s">
        <v>86</v>
      </c>
      <c r="D365" s="69">
        <v>6</v>
      </c>
      <c r="E365" s="42">
        <v>0</v>
      </c>
      <c r="F365" s="43">
        <f>E365</f>
        <v>0</v>
      </c>
      <c r="G365" s="137"/>
    </row>
    <row r="366" spans="1:7" s="6" customFormat="1" ht="12.75" customHeight="1">
      <c r="A366" s="129"/>
      <c r="B366" s="121"/>
      <c r="C366" s="81" t="s">
        <v>94</v>
      </c>
      <c r="D366" s="83">
        <v>8</v>
      </c>
      <c r="E366" s="42">
        <v>1</v>
      </c>
      <c r="F366" s="43">
        <f>E366</f>
        <v>1</v>
      </c>
      <c r="G366" s="137"/>
    </row>
    <row r="367" spans="1:7" s="6" customFormat="1" ht="12.75" customHeight="1">
      <c r="A367" s="129"/>
      <c r="B367" s="131"/>
      <c r="C367" s="64" t="s">
        <v>94</v>
      </c>
      <c r="D367" s="69">
        <v>10</v>
      </c>
      <c r="E367" s="42">
        <v>2</v>
      </c>
      <c r="F367" s="43">
        <f>E367</f>
        <v>2</v>
      </c>
      <c r="G367" s="138"/>
    </row>
    <row r="368" spans="1:7" s="6" customFormat="1" ht="12.75" customHeight="1">
      <c r="A368" s="130"/>
      <c r="B368" s="104" t="s">
        <v>2</v>
      </c>
      <c r="C368" s="104"/>
      <c r="D368" s="104"/>
      <c r="E368" s="39">
        <f>SUM(E363:E367)</f>
        <v>11</v>
      </c>
      <c r="F368" s="39">
        <f>SUM(E368:E368)</f>
        <v>11</v>
      </c>
      <c r="G368" s="44">
        <f>G363</f>
        <v>11</v>
      </c>
    </row>
    <row r="369" spans="1:7" s="6" customFormat="1" ht="12.75" customHeight="1">
      <c r="A369" s="101" t="s">
        <v>111</v>
      </c>
      <c r="B369" s="102" t="s">
        <v>74</v>
      </c>
      <c r="C369" s="64" t="s">
        <v>67</v>
      </c>
      <c r="D369" s="69">
        <v>8</v>
      </c>
      <c r="E369" s="42">
        <v>1</v>
      </c>
      <c r="F369" s="43">
        <f>E369</f>
        <v>1</v>
      </c>
      <c r="G369" s="103">
        <f>SUM(F369:F372)</f>
        <v>16</v>
      </c>
    </row>
    <row r="370" spans="1:7" s="6" customFormat="1" ht="12.75" customHeight="1">
      <c r="A370" s="101"/>
      <c r="B370" s="102"/>
      <c r="C370" s="94" t="s">
        <v>68</v>
      </c>
      <c r="D370" s="96">
        <v>5</v>
      </c>
      <c r="E370" s="42">
        <v>10</v>
      </c>
      <c r="F370" s="43">
        <f>E370</f>
        <v>10</v>
      </c>
      <c r="G370" s="103"/>
    </row>
    <row r="371" spans="1:7" s="6" customFormat="1" ht="12.75" customHeight="1">
      <c r="A371" s="101"/>
      <c r="B371" s="102"/>
      <c r="C371" s="64" t="s">
        <v>68</v>
      </c>
      <c r="D371" s="69">
        <v>6</v>
      </c>
      <c r="E371" s="42">
        <v>1</v>
      </c>
      <c r="F371" s="43">
        <f>E371</f>
        <v>1</v>
      </c>
      <c r="G371" s="103"/>
    </row>
    <row r="372" spans="1:7" s="6" customFormat="1" ht="12.75" customHeight="1">
      <c r="A372" s="101"/>
      <c r="B372" s="102"/>
      <c r="C372" s="64" t="s">
        <v>86</v>
      </c>
      <c r="D372" s="69">
        <v>6</v>
      </c>
      <c r="E372" s="42">
        <v>4</v>
      </c>
      <c r="F372" s="43">
        <f>E372</f>
        <v>4</v>
      </c>
      <c r="G372" s="103"/>
    </row>
    <row r="373" spans="1:7" s="6" customFormat="1" ht="12.75" customHeight="1">
      <c r="A373" s="101"/>
      <c r="B373" s="104" t="s">
        <v>2</v>
      </c>
      <c r="C373" s="104"/>
      <c r="D373" s="104"/>
      <c r="E373" s="39">
        <f>SUM(E369:E372)</f>
        <v>16</v>
      </c>
      <c r="F373" s="39">
        <f>SUM(E373:E373)</f>
        <v>16</v>
      </c>
      <c r="G373" s="44">
        <f>G369</f>
        <v>16</v>
      </c>
    </row>
    <row r="374" spans="1:7" s="6" customFormat="1" ht="12.75" customHeight="1">
      <c r="A374" s="112" t="s">
        <v>187</v>
      </c>
      <c r="B374" s="123" t="s">
        <v>74</v>
      </c>
      <c r="C374" s="64" t="s">
        <v>67</v>
      </c>
      <c r="D374" s="69">
        <v>8</v>
      </c>
      <c r="E374" s="57">
        <v>0</v>
      </c>
      <c r="F374" s="39"/>
      <c r="G374" s="44"/>
    </row>
    <row r="375" spans="1:7" s="6" customFormat="1" ht="12.75" customHeight="1">
      <c r="A375" s="113"/>
      <c r="B375" s="128"/>
      <c r="C375" s="64" t="s">
        <v>68</v>
      </c>
      <c r="D375" s="69">
        <v>6</v>
      </c>
      <c r="E375" s="57">
        <v>0</v>
      </c>
      <c r="F375" s="39"/>
      <c r="G375" s="44"/>
    </row>
    <row r="376" spans="1:7" s="6" customFormat="1" ht="12.75" customHeight="1">
      <c r="A376" s="114"/>
      <c r="B376" s="104" t="s">
        <v>2</v>
      </c>
      <c r="C376" s="104"/>
      <c r="D376" s="104"/>
      <c r="E376" s="39">
        <f>SUM(E374:E375)</f>
        <v>0</v>
      </c>
      <c r="F376" s="39">
        <f>SUM(F374:F375)</f>
        <v>0</v>
      </c>
      <c r="G376" s="44">
        <f>F376</f>
        <v>0</v>
      </c>
    </row>
    <row r="377" spans="1:7" s="6" customFormat="1" ht="12.75" customHeight="1">
      <c r="A377" s="101" t="s">
        <v>112</v>
      </c>
      <c r="B377" s="102" t="s">
        <v>74</v>
      </c>
      <c r="C377" s="64" t="s">
        <v>67</v>
      </c>
      <c r="D377" s="69">
        <v>8</v>
      </c>
      <c r="E377" s="42">
        <v>4</v>
      </c>
      <c r="F377" s="43">
        <f>E377</f>
        <v>4</v>
      </c>
      <c r="G377" s="103">
        <f>SUM(F377:F380)</f>
        <v>10</v>
      </c>
    </row>
    <row r="378" spans="1:7" s="6" customFormat="1" ht="12.75" customHeight="1">
      <c r="A378" s="101"/>
      <c r="B378" s="102"/>
      <c r="C378" s="96" t="s">
        <v>68</v>
      </c>
      <c r="D378" s="96">
        <v>5</v>
      </c>
      <c r="E378" s="42">
        <v>2</v>
      </c>
      <c r="F378" s="43">
        <f>E378</f>
        <v>2</v>
      </c>
      <c r="G378" s="103"/>
    </row>
    <row r="379" spans="1:7" s="6" customFormat="1" ht="12.75" customHeight="1">
      <c r="A379" s="101"/>
      <c r="B379" s="102"/>
      <c r="C379" s="96" t="s">
        <v>68</v>
      </c>
      <c r="D379" s="96">
        <v>6</v>
      </c>
      <c r="E379" s="42">
        <v>3</v>
      </c>
      <c r="F379" s="43">
        <f>E379</f>
        <v>3</v>
      </c>
      <c r="G379" s="103"/>
    </row>
    <row r="380" spans="1:7" s="6" customFormat="1" ht="12.75" customHeight="1">
      <c r="A380" s="101"/>
      <c r="B380" s="102"/>
      <c r="C380" s="69" t="s">
        <v>68</v>
      </c>
      <c r="D380" s="69">
        <v>9</v>
      </c>
      <c r="E380" s="42">
        <v>1</v>
      </c>
      <c r="F380" s="43">
        <f>E380</f>
        <v>1</v>
      </c>
      <c r="G380" s="103"/>
    </row>
    <row r="381" spans="1:7" s="6" customFormat="1" ht="12.75" customHeight="1">
      <c r="A381" s="101"/>
      <c r="B381" s="104" t="s">
        <v>2</v>
      </c>
      <c r="C381" s="104"/>
      <c r="D381" s="104"/>
      <c r="E381" s="39">
        <f>SUM(E377:E380)</f>
        <v>10</v>
      </c>
      <c r="F381" s="39">
        <f>SUM(E381:E381)</f>
        <v>10</v>
      </c>
      <c r="G381" s="39">
        <f>SUM(G377:G380)</f>
        <v>10</v>
      </c>
    </row>
    <row r="382" spans="1:7" s="6" customFormat="1">
      <c r="A382" s="112" t="s">
        <v>113</v>
      </c>
      <c r="B382" s="120" t="s">
        <v>74</v>
      </c>
      <c r="C382" s="81" t="s">
        <v>94</v>
      </c>
      <c r="D382" s="83">
        <v>8</v>
      </c>
      <c r="E382" s="42">
        <v>61</v>
      </c>
      <c r="F382" s="43">
        <f>E382</f>
        <v>61</v>
      </c>
      <c r="G382" s="82">
        <f>SUM(F382:F382)</f>
        <v>61</v>
      </c>
    </row>
    <row r="383" spans="1:7" s="6" customFormat="1">
      <c r="A383" s="129"/>
      <c r="B383" s="131"/>
      <c r="C383" s="64" t="s">
        <v>94</v>
      </c>
      <c r="D383" s="69">
        <v>10</v>
      </c>
      <c r="E383" s="42">
        <v>11</v>
      </c>
      <c r="F383" s="43">
        <f>E383</f>
        <v>11</v>
      </c>
      <c r="G383" s="65">
        <f>SUM(F383:F383)</f>
        <v>11</v>
      </c>
    </row>
    <row r="384" spans="1:7" s="6" customFormat="1" ht="12.75" customHeight="1">
      <c r="A384" s="130"/>
      <c r="B384" s="104" t="s">
        <v>2</v>
      </c>
      <c r="C384" s="104"/>
      <c r="D384" s="104"/>
      <c r="E384" s="39">
        <f>SUM(E382:E383)</f>
        <v>72</v>
      </c>
      <c r="F384" s="39">
        <f>SUM(E384:E384)</f>
        <v>72</v>
      </c>
      <c r="G384" s="39">
        <f>SUM(G382:G383)</f>
        <v>72</v>
      </c>
    </row>
    <row r="385" spans="1:7" s="6" customFormat="1" ht="12.75" customHeight="1">
      <c r="A385" s="101" t="s">
        <v>114</v>
      </c>
      <c r="B385" s="102" t="s">
        <v>62</v>
      </c>
      <c r="C385" s="64" t="s">
        <v>41</v>
      </c>
      <c r="D385" s="69">
        <v>6</v>
      </c>
      <c r="E385" s="42">
        <v>5</v>
      </c>
      <c r="F385" s="43">
        <f>E385</f>
        <v>5</v>
      </c>
      <c r="G385" s="103">
        <f>SUM(F385:F386)</f>
        <v>7</v>
      </c>
    </row>
    <row r="386" spans="1:7" s="6" customFormat="1" ht="12.75" customHeight="1">
      <c r="A386" s="101"/>
      <c r="B386" s="102"/>
      <c r="C386" s="64" t="s">
        <v>42</v>
      </c>
      <c r="D386" s="69">
        <v>6</v>
      </c>
      <c r="E386" s="42">
        <v>2</v>
      </c>
      <c r="F386" s="43">
        <f>E386</f>
        <v>2</v>
      </c>
      <c r="G386" s="103"/>
    </row>
    <row r="387" spans="1:7" s="6" customFormat="1" ht="12.75" customHeight="1">
      <c r="A387" s="101"/>
      <c r="B387" s="64" t="s">
        <v>66</v>
      </c>
      <c r="C387" s="64" t="s">
        <v>67</v>
      </c>
      <c r="D387" s="69">
        <v>6</v>
      </c>
      <c r="E387" s="42">
        <v>3</v>
      </c>
      <c r="F387" s="43">
        <f>E387</f>
        <v>3</v>
      </c>
      <c r="G387" s="65">
        <f>F387</f>
        <v>3</v>
      </c>
    </row>
    <row r="388" spans="1:7" s="6" customFormat="1" ht="12.75" customHeight="1">
      <c r="A388" s="101"/>
      <c r="B388" s="104" t="s">
        <v>2</v>
      </c>
      <c r="C388" s="104"/>
      <c r="D388" s="104"/>
      <c r="E388" s="39">
        <f>SUM(E385:E387)</f>
        <v>10</v>
      </c>
      <c r="F388" s="39">
        <f>SUM(E388:E388)</f>
        <v>10</v>
      </c>
      <c r="G388" s="44">
        <f>G385+G387</f>
        <v>10</v>
      </c>
    </row>
    <row r="389" spans="1:7" s="6" customFormat="1" ht="12.75" customHeight="1">
      <c r="A389" s="101" t="s">
        <v>115</v>
      </c>
      <c r="B389" s="102" t="s">
        <v>62</v>
      </c>
      <c r="C389" s="64" t="s">
        <v>40</v>
      </c>
      <c r="D389" s="69">
        <v>6</v>
      </c>
      <c r="E389" s="42">
        <v>3</v>
      </c>
      <c r="F389" s="43">
        <f>E389</f>
        <v>3</v>
      </c>
      <c r="G389" s="103">
        <f>SUM(F389:F391)</f>
        <v>5</v>
      </c>
    </row>
    <row r="390" spans="1:7" s="6" customFormat="1" ht="12.75" customHeight="1">
      <c r="A390" s="101"/>
      <c r="B390" s="102"/>
      <c r="C390" s="64" t="s">
        <v>41</v>
      </c>
      <c r="D390" s="69">
        <v>6</v>
      </c>
      <c r="E390" s="42">
        <v>1</v>
      </c>
      <c r="F390" s="43">
        <f>E390</f>
        <v>1</v>
      </c>
      <c r="G390" s="103"/>
    </row>
    <row r="391" spans="1:7" s="6" customFormat="1" ht="13.5" customHeight="1">
      <c r="A391" s="101"/>
      <c r="B391" s="102"/>
      <c r="C391" s="64" t="s">
        <v>42</v>
      </c>
      <c r="D391" s="69">
        <v>6</v>
      </c>
      <c r="E391" s="42">
        <v>1</v>
      </c>
      <c r="F391" s="43">
        <f>E391</f>
        <v>1</v>
      </c>
      <c r="G391" s="103"/>
    </row>
    <row r="392" spans="1:7" s="6" customFormat="1" ht="12.75" customHeight="1">
      <c r="A392" s="101"/>
      <c r="B392" s="104" t="s">
        <v>2</v>
      </c>
      <c r="C392" s="104"/>
      <c r="D392" s="104"/>
      <c r="E392" s="39">
        <f>SUM(E389:E391)</f>
        <v>5</v>
      </c>
      <c r="F392" s="39">
        <f>SUM(E392:E392)</f>
        <v>5</v>
      </c>
      <c r="G392" s="44">
        <f>G389</f>
        <v>5</v>
      </c>
    </row>
    <row r="393" spans="1:7" s="6" customFormat="1" ht="12.75" customHeight="1">
      <c r="A393" s="101" t="s">
        <v>116</v>
      </c>
      <c r="B393" s="102" t="s">
        <v>66</v>
      </c>
      <c r="C393" s="64" t="s">
        <v>67</v>
      </c>
      <c r="D393" s="69">
        <v>6</v>
      </c>
      <c r="E393" s="42">
        <v>1</v>
      </c>
      <c r="F393" s="43">
        <f>E393</f>
        <v>1</v>
      </c>
      <c r="G393" s="103">
        <f>SUM(F393:F394)</f>
        <v>2</v>
      </c>
    </row>
    <row r="394" spans="1:7" s="6" customFormat="1" ht="12.75" customHeight="1">
      <c r="A394" s="101"/>
      <c r="B394" s="102"/>
      <c r="C394" s="64" t="s">
        <v>68</v>
      </c>
      <c r="D394" s="69">
        <v>5</v>
      </c>
      <c r="E394" s="42">
        <v>1</v>
      </c>
      <c r="F394" s="43">
        <f>E394</f>
        <v>1</v>
      </c>
      <c r="G394" s="103"/>
    </row>
    <row r="395" spans="1:7" s="6" customFormat="1" ht="12.75" customHeight="1">
      <c r="A395" s="101"/>
      <c r="B395" s="104" t="s">
        <v>2</v>
      </c>
      <c r="C395" s="104"/>
      <c r="D395" s="104"/>
      <c r="E395" s="39">
        <f>SUM(E393:E394)</f>
        <v>2</v>
      </c>
      <c r="F395" s="39">
        <f>SUM(E395:E395)</f>
        <v>2</v>
      </c>
      <c r="G395" s="44">
        <f>G393</f>
        <v>2</v>
      </c>
    </row>
    <row r="396" spans="1:7" s="6" customFormat="1" ht="12.75" customHeight="1">
      <c r="A396" s="112" t="s">
        <v>117</v>
      </c>
      <c r="B396" s="120" t="s">
        <v>66</v>
      </c>
      <c r="C396" s="94" t="s">
        <v>41</v>
      </c>
      <c r="D396" s="96">
        <v>1</v>
      </c>
      <c r="E396" s="42">
        <v>6</v>
      </c>
      <c r="F396" s="43">
        <f t="shared" ref="F396:F401" si="26">E396</f>
        <v>6</v>
      </c>
      <c r="G396" s="136">
        <f>SUM(F396:F401)</f>
        <v>39</v>
      </c>
    </row>
    <row r="397" spans="1:7" s="6" customFormat="1" ht="12.75" customHeight="1">
      <c r="A397" s="129"/>
      <c r="B397" s="121"/>
      <c r="C397" s="64" t="s">
        <v>41</v>
      </c>
      <c r="D397" s="69">
        <v>4</v>
      </c>
      <c r="E397" s="42">
        <v>18</v>
      </c>
      <c r="F397" s="43">
        <f t="shared" si="26"/>
        <v>18</v>
      </c>
      <c r="G397" s="137"/>
    </row>
    <row r="398" spans="1:7" s="6" customFormat="1" ht="12.75" customHeight="1">
      <c r="A398" s="129"/>
      <c r="B398" s="121"/>
      <c r="C398" s="94" t="s">
        <v>42</v>
      </c>
      <c r="D398" s="96">
        <v>1</v>
      </c>
      <c r="E398" s="42">
        <v>2</v>
      </c>
      <c r="F398" s="43">
        <f t="shared" si="26"/>
        <v>2</v>
      </c>
      <c r="G398" s="137"/>
    </row>
    <row r="399" spans="1:7" s="6" customFormat="1" ht="12.75" customHeight="1">
      <c r="A399" s="129"/>
      <c r="B399" s="121"/>
      <c r="C399" s="64" t="s">
        <v>42</v>
      </c>
      <c r="D399" s="69">
        <v>4</v>
      </c>
      <c r="E399" s="42">
        <v>3</v>
      </c>
      <c r="F399" s="43">
        <f t="shared" si="26"/>
        <v>3</v>
      </c>
      <c r="G399" s="137"/>
    </row>
    <row r="400" spans="1:7" s="6" customFormat="1" ht="12.75" customHeight="1">
      <c r="A400" s="129"/>
      <c r="B400" s="121"/>
      <c r="C400" s="81" t="s">
        <v>67</v>
      </c>
      <c r="D400" s="83">
        <v>8</v>
      </c>
      <c r="E400" s="42">
        <v>5</v>
      </c>
      <c r="F400" s="43">
        <f t="shared" si="26"/>
        <v>5</v>
      </c>
      <c r="G400" s="137"/>
    </row>
    <row r="401" spans="1:7" s="6" customFormat="1" ht="12.75" customHeight="1">
      <c r="A401" s="129"/>
      <c r="B401" s="131"/>
      <c r="C401" s="64" t="s">
        <v>67</v>
      </c>
      <c r="D401" s="69">
        <v>10</v>
      </c>
      <c r="E401" s="42">
        <v>5</v>
      </c>
      <c r="F401" s="43">
        <f t="shared" si="26"/>
        <v>5</v>
      </c>
      <c r="G401" s="138"/>
    </row>
    <row r="402" spans="1:7" s="6" customFormat="1" ht="12.75" customHeight="1">
      <c r="A402" s="130"/>
      <c r="B402" s="104" t="s">
        <v>2</v>
      </c>
      <c r="C402" s="104"/>
      <c r="D402" s="104"/>
      <c r="E402" s="39">
        <f>SUM(E396:E401)</f>
        <v>39</v>
      </c>
      <c r="F402" s="39">
        <f>SUM(E402:E402)</f>
        <v>39</v>
      </c>
      <c r="G402" s="44">
        <f>G396</f>
        <v>39</v>
      </c>
    </row>
    <row r="403" spans="1:7" s="6" customFormat="1" ht="12.75" customHeight="1">
      <c r="A403" s="101" t="s">
        <v>118</v>
      </c>
      <c r="B403" s="102" t="s">
        <v>66</v>
      </c>
      <c r="C403" s="64" t="s">
        <v>38</v>
      </c>
      <c r="D403" s="69">
        <v>1</v>
      </c>
      <c r="E403" s="42">
        <v>0</v>
      </c>
      <c r="F403" s="43">
        <f>E403</f>
        <v>0</v>
      </c>
      <c r="G403" s="103">
        <f>SUM(F403:F406)</f>
        <v>6</v>
      </c>
    </row>
    <row r="404" spans="1:7" s="6" customFormat="1" ht="12.75" customHeight="1">
      <c r="A404" s="101"/>
      <c r="B404" s="102"/>
      <c r="C404" s="64" t="s">
        <v>39</v>
      </c>
      <c r="D404" s="69">
        <v>1</v>
      </c>
      <c r="E404" s="42">
        <v>1</v>
      </c>
      <c r="F404" s="43">
        <f>E404</f>
        <v>1</v>
      </c>
      <c r="G404" s="103"/>
    </row>
    <row r="405" spans="1:7" s="6" customFormat="1" ht="12.75" customHeight="1">
      <c r="A405" s="101"/>
      <c r="B405" s="102"/>
      <c r="C405" s="69" t="s">
        <v>40</v>
      </c>
      <c r="D405" s="69">
        <v>1</v>
      </c>
      <c r="E405" s="42">
        <v>3</v>
      </c>
      <c r="F405" s="43">
        <f>E405</f>
        <v>3</v>
      </c>
      <c r="G405" s="103"/>
    </row>
    <row r="406" spans="1:7" s="6" customFormat="1" ht="12.75" customHeight="1">
      <c r="A406" s="101"/>
      <c r="B406" s="102"/>
      <c r="C406" s="69" t="s">
        <v>40</v>
      </c>
      <c r="D406" s="69">
        <v>10</v>
      </c>
      <c r="E406" s="42">
        <v>2</v>
      </c>
      <c r="F406" s="43">
        <f>E406</f>
        <v>2</v>
      </c>
      <c r="G406" s="103"/>
    </row>
    <row r="407" spans="1:7" s="6" customFormat="1" ht="12.75" customHeight="1">
      <c r="A407" s="101"/>
      <c r="B407" s="104" t="s">
        <v>2</v>
      </c>
      <c r="C407" s="104"/>
      <c r="D407" s="104"/>
      <c r="E407" s="39">
        <f>SUM(E403:E406)</f>
        <v>6</v>
      </c>
      <c r="F407" s="39">
        <f>SUM(E407:E407)</f>
        <v>6</v>
      </c>
      <c r="G407" s="44">
        <f>G403</f>
        <v>6</v>
      </c>
    </row>
    <row r="408" spans="1:7" s="6" customFormat="1" ht="12.75" customHeight="1">
      <c r="A408" s="101" t="s">
        <v>119</v>
      </c>
      <c r="B408" s="102" t="s">
        <v>66</v>
      </c>
      <c r="C408" s="64" t="s">
        <v>38</v>
      </c>
      <c r="D408" s="69">
        <v>1</v>
      </c>
      <c r="E408" s="42">
        <v>11</v>
      </c>
      <c r="F408" s="43">
        <f t="shared" ref="F408:F418" si="27">E408</f>
        <v>11</v>
      </c>
      <c r="G408" s="103">
        <f>SUM(F408:F418)</f>
        <v>41</v>
      </c>
    </row>
    <row r="409" spans="1:7" s="6" customFormat="1" ht="12.75" customHeight="1">
      <c r="A409" s="101"/>
      <c r="B409" s="102"/>
      <c r="C409" s="94" t="s">
        <v>38</v>
      </c>
      <c r="D409" s="96">
        <v>4</v>
      </c>
      <c r="E409" s="42">
        <v>8</v>
      </c>
      <c r="F409" s="43">
        <f t="shared" ref="F409:F410" si="28">E409</f>
        <v>8</v>
      </c>
      <c r="G409" s="103"/>
    </row>
    <row r="410" spans="1:7" s="6" customFormat="1" ht="12.75" customHeight="1">
      <c r="A410" s="101"/>
      <c r="B410" s="102"/>
      <c r="C410" s="94" t="s">
        <v>39</v>
      </c>
      <c r="D410" s="96">
        <v>1</v>
      </c>
      <c r="E410" s="42">
        <v>0</v>
      </c>
      <c r="F410" s="43">
        <f t="shared" si="28"/>
        <v>0</v>
      </c>
      <c r="G410" s="103"/>
    </row>
    <row r="411" spans="1:7" s="6" customFormat="1" ht="12.75" customHeight="1">
      <c r="A411" s="101"/>
      <c r="B411" s="102"/>
      <c r="C411" s="64" t="s">
        <v>39</v>
      </c>
      <c r="D411" s="69">
        <v>4</v>
      </c>
      <c r="E411" s="42">
        <v>2</v>
      </c>
      <c r="F411" s="43">
        <f t="shared" si="27"/>
        <v>2</v>
      </c>
      <c r="G411" s="103"/>
    </row>
    <row r="412" spans="1:7" s="6" customFormat="1" ht="12.75" customHeight="1">
      <c r="A412" s="101"/>
      <c r="B412" s="102"/>
      <c r="C412" s="69" t="s">
        <v>40</v>
      </c>
      <c r="D412" s="69">
        <v>1</v>
      </c>
      <c r="E412" s="42">
        <v>7</v>
      </c>
      <c r="F412" s="43">
        <f t="shared" si="27"/>
        <v>7</v>
      </c>
      <c r="G412" s="103"/>
    </row>
    <row r="413" spans="1:7" s="6" customFormat="1" ht="12.75" customHeight="1">
      <c r="A413" s="101"/>
      <c r="B413" s="102"/>
      <c r="C413" s="69" t="s">
        <v>40</v>
      </c>
      <c r="D413" s="69">
        <v>4</v>
      </c>
      <c r="E413" s="42">
        <v>10</v>
      </c>
      <c r="F413" s="43">
        <f t="shared" si="27"/>
        <v>10</v>
      </c>
      <c r="G413" s="103"/>
    </row>
    <row r="414" spans="1:7" s="6" customFormat="1" ht="12.75" customHeight="1">
      <c r="A414" s="101"/>
      <c r="B414" s="102"/>
      <c r="C414" s="96" t="s">
        <v>40</v>
      </c>
      <c r="D414" s="96">
        <v>6</v>
      </c>
      <c r="E414" s="42">
        <v>1</v>
      </c>
      <c r="F414" s="43">
        <f t="shared" ref="F414" si="29">E414</f>
        <v>1</v>
      </c>
      <c r="G414" s="103"/>
    </row>
    <row r="415" spans="1:7" s="6" customFormat="1" ht="12.75" customHeight="1">
      <c r="A415" s="101"/>
      <c r="B415" s="102"/>
      <c r="C415" s="69" t="s">
        <v>40</v>
      </c>
      <c r="D415" s="69">
        <v>7</v>
      </c>
      <c r="E415" s="42">
        <v>1</v>
      </c>
      <c r="F415" s="43">
        <f t="shared" si="27"/>
        <v>1</v>
      </c>
      <c r="G415" s="103"/>
    </row>
    <row r="416" spans="1:7" s="6" customFormat="1" ht="12.75" customHeight="1">
      <c r="A416" s="101"/>
      <c r="B416" s="102"/>
      <c r="C416" s="69" t="s">
        <v>41</v>
      </c>
      <c r="D416" s="69">
        <v>1</v>
      </c>
      <c r="E416" s="42">
        <v>0</v>
      </c>
      <c r="F416" s="43">
        <f t="shared" si="27"/>
        <v>0</v>
      </c>
      <c r="G416" s="103"/>
    </row>
    <row r="417" spans="1:7" s="6" customFormat="1" ht="12.75" customHeight="1">
      <c r="A417" s="101"/>
      <c r="B417" s="102"/>
      <c r="C417" s="69" t="s">
        <v>42</v>
      </c>
      <c r="D417" s="69">
        <v>1</v>
      </c>
      <c r="E417" s="42">
        <v>0</v>
      </c>
      <c r="F417" s="43">
        <f t="shared" si="27"/>
        <v>0</v>
      </c>
      <c r="G417" s="103"/>
    </row>
    <row r="418" spans="1:7" s="6" customFormat="1" ht="12.75" customHeight="1">
      <c r="A418" s="101"/>
      <c r="B418" s="102"/>
      <c r="C418" s="64" t="s">
        <v>67</v>
      </c>
      <c r="D418" s="69">
        <v>8</v>
      </c>
      <c r="E418" s="42">
        <v>1</v>
      </c>
      <c r="F418" s="43">
        <f t="shared" si="27"/>
        <v>1</v>
      </c>
      <c r="G418" s="103"/>
    </row>
    <row r="419" spans="1:7" s="6" customFormat="1" ht="12.75" customHeight="1">
      <c r="A419" s="101"/>
      <c r="B419" s="104" t="s">
        <v>2</v>
      </c>
      <c r="C419" s="104"/>
      <c r="D419" s="104"/>
      <c r="E419" s="39">
        <f>SUM(E408:E418)</f>
        <v>41</v>
      </c>
      <c r="F419" s="39">
        <f>SUM(E419:E419)</f>
        <v>41</v>
      </c>
      <c r="G419" s="44">
        <f>G408</f>
        <v>41</v>
      </c>
    </row>
    <row r="420" spans="1:7" s="6" customFormat="1" ht="12.75" customHeight="1">
      <c r="A420" s="112" t="s">
        <v>188</v>
      </c>
      <c r="B420" s="126" t="s">
        <v>66</v>
      </c>
      <c r="C420" s="69" t="s">
        <v>41</v>
      </c>
      <c r="D420" s="69">
        <v>1</v>
      </c>
      <c r="E420" s="42">
        <v>0</v>
      </c>
      <c r="F420" s="39"/>
      <c r="G420" s="44"/>
    </row>
    <row r="421" spans="1:7" s="6" customFormat="1" ht="12.75" customHeight="1">
      <c r="A421" s="113"/>
      <c r="B421" s="126"/>
      <c r="C421" s="69" t="s">
        <v>42</v>
      </c>
      <c r="D421" s="69">
        <v>1</v>
      </c>
      <c r="E421" s="42">
        <v>0</v>
      </c>
      <c r="F421" s="39"/>
      <c r="G421" s="44"/>
    </row>
    <row r="422" spans="1:7" s="6" customFormat="1" ht="12.75" customHeight="1">
      <c r="A422" s="113"/>
      <c r="B422" s="126"/>
      <c r="C422" s="69" t="s">
        <v>67</v>
      </c>
      <c r="D422" s="69">
        <v>8</v>
      </c>
      <c r="E422" s="42">
        <v>0</v>
      </c>
      <c r="F422" s="39"/>
      <c r="G422" s="44"/>
    </row>
    <row r="423" spans="1:7" s="6" customFormat="1" ht="12.75" customHeight="1">
      <c r="A423" s="114"/>
      <c r="B423" s="104" t="s">
        <v>2</v>
      </c>
      <c r="C423" s="104"/>
      <c r="D423" s="104"/>
      <c r="E423" s="39">
        <f>SUM(E420:E422)</f>
        <v>0</v>
      </c>
      <c r="F423" s="39">
        <f>SUM(E423:E423)</f>
        <v>0</v>
      </c>
      <c r="G423" s="44">
        <f>F423</f>
        <v>0</v>
      </c>
    </row>
    <row r="424" spans="1:7" s="6" customFormat="1" ht="12.75" customHeight="1">
      <c r="A424" s="101" t="s">
        <v>120</v>
      </c>
      <c r="B424" s="102" t="s">
        <v>66</v>
      </c>
      <c r="C424" s="64" t="s">
        <v>41</v>
      </c>
      <c r="D424" s="69">
        <v>1</v>
      </c>
      <c r="E424" s="42">
        <v>7</v>
      </c>
      <c r="F424" s="43">
        <f t="shared" ref="F424:F430" si="30">E424</f>
        <v>7</v>
      </c>
      <c r="G424" s="103">
        <f>SUM(F424:F430)</f>
        <v>27</v>
      </c>
    </row>
    <row r="425" spans="1:7" s="6" customFormat="1" ht="12.75" customHeight="1">
      <c r="A425" s="101"/>
      <c r="B425" s="102"/>
      <c r="C425" s="96" t="s">
        <v>41</v>
      </c>
      <c r="D425" s="96">
        <v>4</v>
      </c>
      <c r="E425" s="42">
        <v>3</v>
      </c>
      <c r="F425" s="43">
        <f t="shared" si="30"/>
        <v>3</v>
      </c>
      <c r="G425" s="103"/>
    </row>
    <row r="426" spans="1:7" s="6" customFormat="1" ht="12.75" customHeight="1">
      <c r="A426" s="101"/>
      <c r="B426" s="102"/>
      <c r="C426" s="83" t="s">
        <v>41</v>
      </c>
      <c r="D426" s="83">
        <v>6</v>
      </c>
      <c r="E426" s="42">
        <v>1</v>
      </c>
      <c r="F426" s="43">
        <f t="shared" si="30"/>
        <v>1</v>
      </c>
      <c r="G426" s="103"/>
    </row>
    <row r="427" spans="1:7" s="6" customFormat="1" ht="12.75" customHeight="1">
      <c r="A427" s="101"/>
      <c r="B427" s="102"/>
      <c r="C427" s="69" t="s">
        <v>42</v>
      </c>
      <c r="D427" s="69">
        <v>1</v>
      </c>
      <c r="E427" s="42">
        <v>2</v>
      </c>
      <c r="F427" s="43">
        <f t="shared" si="30"/>
        <v>2</v>
      </c>
      <c r="G427" s="103"/>
    </row>
    <row r="428" spans="1:7" s="6" customFormat="1" ht="12.75" customHeight="1">
      <c r="A428" s="101"/>
      <c r="B428" s="102"/>
      <c r="C428" s="69" t="s">
        <v>42</v>
      </c>
      <c r="D428" s="69">
        <v>4</v>
      </c>
      <c r="E428" s="42">
        <v>3</v>
      </c>
      <c r="F428" s="43">
        <f t="shared" si="30"/>
        <v>3</v>
      </c>
      <c r="G428" s="103"/>
    </row>
    <row r="429" spans="1:7" s="6" customFormat="1" ht="12.75" customHeight="1">
      <c r="A429" s="101"/>
      <c r="B429" s="102"/>
      <c r="C429" s="94" t="s">
        <v>67</v>
      </c>
      <c r="D429" s="96">
        <v>8</v>
      </c>
      <c r="E429" s="42">
        <v>9</v>
      </c>
      <c r="F429" s="43">
        <f t="shared" si="30"/>
        <v>9</v>
      </c>
      <c r="G429" s="103"/>
    </row>
    <row r="430" spans="1:7" s="6" customFormat="1" ht="12.75" customHeight="1">
      <c r="A430" s="101"/>
      <c r="B430" s="102"/>
      <c r="C430" s="64" t="s">
        <v>67</v>
      </c>
      <c r="D430" s="69">
        <v>8</v>
      </c>
      <c r="E430" s="42">
        <v>2</v>
      </c>
      <c r="F430" s="43">
        <f t="shared" si="30"/>
        <v>2</v>
      </c>
      <c r="G430" s="103"/>
    </row>
    <row r="431" spans="1:7" s="6" customFormat="1" ht="12.75" customHeight="1">
      <c r="A431" s="101"/>
      <c r="B431" s="104" t="s">
        <v>2</v>
      </c>
      <c r="C431" s="104"/>
      <c r="D431" s="104"/>
      <c r="E431" s="39">
        <f>SUM(E424:E430)</f>
        <v>27</v>
      </c>
      <c r="F431" s="39">
        <f>SUM(E431:E431)</f>
        <v>27</v>
      </c>
      <c r="G431" s="44">
        <f>G424</f>
        <v>27</v>
      </c>
    </row>
    <row r="432" spans="1:7" s="6" customFormat="1" ht="12.75" customHeight="1">
      <c r="A432" s="112" t="s">
        <v>121</v>
      </c>
      <c r="B432" s="120" t="s">
        <v>66</v>
      </c>
      <c r="C432" s="94" t="s">
        <v>42</v>
      </c>
      <c r="D432" s="96">
        <v>1</v>
      </c>
      <c r="E432" s="42">
        <v>2</v>
      </c>
      <c r="F432" s="43">
        <f>E432</f>
        <v>2</v>
      </c>
      <c r="G432" s="44"/>
    </row>
    <row r="433" spans="1:7" s="6" customFormat="1" ht="12.75" customHeight="1">
      <c r="A433" s="129"/>
      <c r="B433" s="121"/>
      <c r="C433" s="64" t="s">
        <v>42</v>
      </c>
      <c r="D433" s="69">
        <v>4</v>
      </c>
      <c r="E433" s="42">
        <v>3</v>
      </c>
      <c r="F433" s="43">
        <f>E433</f>
        <v>3</v>
      </c>
      <c r="G433" s="103">
        <f>SUM(F433:F435)</f>
        <v>5</v>
      </c>
    </row>
    <row r="434" spans="1:7" s="6" customFormat="1" ht="12.75" customHeight="1">
      <c r="A434" s="129"/>
      <c r="B434" s="121"/>
      <c r="C434" s="81" t="s">
        <v>67</v>
      </c>
      <c r="D434" s="83">
        <v>8</v>
      </c>
      <c r="E434" s="42">
        <v>1</v>
      </c>
      <c r="F434" s="43">
        <f>E434</f>
        <v>1</v>
      </c>
      <c r="G434" s="103"/>
    </row>
    <row r="435" spans="1:7" s="6" customFormat="1" ht="12.75" customHeight="1">
      <c r="A435" s="129"/>
      <c r="B435" s="131"/>
      <c r="C435" s="64" t="s">
        <v>67</v>
      </c>
      <c r="D435" s="69">
        <v>10</v>
      </c>
      <c r="E435" s="42">
        <v>1</v>
      </c>
      <c r="F435" s="43">
        <f>E435</f>
        <v>1</v>
      </c>
      <c r="G435" s="103"/>
    </row>
    <row r="436" spans="1:7" s="6" customFormat="1" ht="12.75" customHeight="1">
      <c r="A436" s="130"/>
      <c r="B436" s="104" t="s">
        <v>2</v>
      </c>
      <c r="C436" s="104"/>
      <c r="D436" s="104"/>
      <c r="E436" s="39">
        <f>SUM(E433:E435)</f>
        <v>5</v>
      </c>
      <c r="F436" s="39">
        <f>SUM(E436:E436)</f>
        <v>5</v>
      </c>
      <c r="G436" s="44">
        <f>G433</f>
        <v>5</v>
      </c>
    </row>
    <row r="437" spans="1:7" s="6" customFormat="1" ht="12.75" customHeight="1">
      <c r="A437" s="101" t="s">
        <v>122</v>
      </c>
      <c r="B437" s="102" t="s">
        <v>66</v>
      </c>
      <c r="C437" s="64" t="s">
        <v>42</v>
      </c>
      <c r="D437" s="69">
        <v>1</v>
      </c>
      <c r="E437" s="42">
        <v>0</v>
      </c>
      <c r="F437" s="43">
        <f>E437</f>
        <v>0</v>
      </c>
      <c r="G437" s="103">
        <f>SUM(F437:F438)</f>
        <v>0</v>
      </c>
    </row>
    <row r="438" spans="1:7" s="6" customFormat="1" ht="12.75" customHeight="1">
      <c r="A438" s="101"/>
      <c r="B438" s="102"/>
      <c r="C438" s="64" t="s">
        <v>67</v>
      </c>
      <c r="D438" s="69">
        <v>8</v>
      </c>
      <c r="E438" s="42">
        <v>0</v>
      </c>
      <c r="F438" s="43">
        <f>E438</f>
        <v>0</v>
      </c>
      <c r="G438" s="103"/>
    </row>
    <row r="439" spans="1:7" s="6" customFormat="1" ht="12.75" customHeight="1">
      <c r="A439" s="101"/>
      <c r="B439" s="104" t="s">
        <v>2</v>
      </c>
      <c r="C439" s="104"/>
      <c r="D439" s="104"/>
      <c r="E439" s="39">
        <f>SUM(E437:E438)</f>
        <v>0</v>
      </c>
      <c r="F439" s="39">
        <f>SUM(E439:E439)</f>
        <v>0</v>
      </c>
      <c r="G439" s="44">
        <f>G437</f>
        <v>0</v>
      </c>
    </row>
    <row r="440" spans="1:7" s="6" customFormat="1" ht="12.75" customHeight="1">
      <c r="A440" s="101" t="s">
        <v>123</v>
      </c>
      <c r="B440" s="102" t="s">
        <v>66</v>
      </c>
      <c r="C440" s="69" t="s">
        <v>39</v>
      </c>
      <c r="D440" s="69">
        <v>1</v>
      </c>
      <c r="E440" s="42">
        <v>0</v>
      </c>
      <c r="F440" s="43">
        <f>E440</f>
        <v>0</v>
      </c>
      <c r="G440" s="103">
        <f>SUM(F440:F442)</f>
        <v>8</v>
      </c>
    </row>
    <row r="441" spans="1:7" s="6" customFormat="1" ht="12.75" customHeight="1">
      <c r="A441" s="101"/>
      <c r="B441" s="102"/>
      <c r="C441" s="69" t="s">
        <v>40</v>
      </c>
      <c r="D441" s="69">
        <v>7</v>
      </c>
      <c r="E441" s="42">
        <v>1</v>
      </c>
      <c r="F441" s="43">
        <f>E441</f>
        <v>1</v>
      </c>
      <c r="G441" s="103"/>
    </row>
    <row r="442" spans="1:7" s="6" customFormat="1" ht="12.75" customHeight="1">
      <c r="A442" s="101"/>
      <c r="B442" s="102"/>
      <c r="C442" s="69" t="s">
        <v>40</v>
      </c>
      <c r="D442" s="69">
        <v>10</v>
      </c>
      <c r="E442" s="42">
        <v>7</v>
      </c>
      <c r="F442" s="43">
        <f>E442</f>
        <v>7</v>
      </c>
      <c r="G442" s="103"/>
    </row>
    <row r="443" spans="1:7" s="6" customFormat="1" ht="12.75" customHeight="1">
      <c r="A443" s="101"/>
      <c r="B443" s="104" t="s">
        <v>2</v>
      </c>
      <c r="C443" s="104"/>
      <c r="D443" s="104"/>
      <c r="E443" s="39">
        <f>SUM(E440:E442)</f>
        <v>8</v>
      </c>
      <c r="F443" s="39">
        <f>SUM(E443:E443)</f>
        <v>8</v>
      </c>
      <c r="G443" s="44">
        <f>G440</f>
        <v>8</v>
      </c>
    </row>
    <row r="444" spans="1:7" s="6" customFormat="1" ht="12.75" customHeight="1">
      <c r="A444" s="112" t="s">
        <v>189</v>
      </c>
      <c r="B444" s="123" t="s">
        <v>66</v>
      </c>
      <c r="C444" s="69" t="s">
        <v>40</v>
      </c>
      <c r="D444" s="69">
        <v>1</v>
      </c>
      <c r="E444" s="42">
        <v>0</v>
      </c>
      <c r="F444" s="39"/>
      <c r="G444" s="44"/>
    </row>
    <row r="445" spans="1:7" s="6" customFormat="1" ht="12.75" customHeight="1">
      <c r="A445" s="113"/>
      <c r="B445" s="127"/>
      <c r="C445" s="69" t="s">
        <v>41</v>
      </c>
      <c r="D445" s="69">
        <v>1</v>
      </c>
      <c r="E445" s="42">
        <v>0</v>
      </c>
      <c r="F445" s="39"/>
      <c r="G445" s="44"/>
    </row>
    <row r="446" spans="1:7" s="6" customFormat="1" ht="12.75" customHeight="1">
      <c r="A446" s="113"/>
      <c r="B446" s="125"/>
      <c r="C446" s="69" t="s">
        <v>42</v>
      </c>
      <c r="D446" s="69">
        <v>1</v>
      </c>
      <c r="E446" s="42">
        <v>0</v>
      </c>
      <c r="F446" s="39"/>
      <c r="G446" s="44"/>
    </row>
    <row r="447" spans="1:7" s="6" customFormat="1" ht="12.75" customHeight="1">
      <c r="A447" s="114"/>
      <c r="B447" s="104" t="s">
        <v>2</v>
      </c>
      <c r="C447" s="104"/>
      <c r="D447" s="104"/>
      <c r="E447" s="39">
        <f>SUM(E444:E446)</f>
        <v>0</v>
      </c>
      <c r="F447" s="39">
        <f>SUM(E447:E447)</f>
        <v>0</v>
      </c>
      <c r="G447" s="44">
        <f>F447</f>
        <v>0</v>
      </c>
    </row>
    <row r="448" spans="1:7" s="6" customFormat="1" ht="12.75" customHeight="1">
      <c r="A448" s="112" t="s">
        <v>190</v>
      </c>
      <c r="B448" s="123" t="s">
        <v>66</v>
      </c>
      <c r="C448" s="69" t="s">
        <v>67</v>
      </c>
      <c r="D448" s="69">
        <v>8</v>
      </c>
      <c r="E448" s="42">
        <v>0</v>
      </c>
      <c r="F448" s="39"/>
      <c r="G448" s="44"/>
    </row>
    <row r="449" spans="1:7" s="6" customFormat="1" ht="12.75" customHeight="1">
      <c r="A449" s="113"/>
      <c r="B449" s="125"/>
      <c r="C449" s="69" t="s">
        <v>68</v>
      </c>
      <c r="D449" s="69">
        <v>6</v>
      </c>
      <c r="E449" s="42">
        <v>0</v>
      </c>
      <c r="F449" s="39"/>
      <c r="G449" s="44"/>
    </row>
    <row r="450" spans="1:7" s="6" customFormat="1" ht="12.75" customHeight="1">
      <c r="A450" s="114"/>
      <c r="B450" s="104" t="s">
        <v>2</v>
      </c>
      <c r="C450" s="104"/>
      <c r="D450" s="104"/>
      <c r="E450" s="39">
        <f>SUM(E448:E449)</f>
        <v>0</v>
      </c>
      <c r="F450" s="39">
        <f>SUM(E450:E450)</f>
        <v>0</v>
      </c>
      <c r="G450" s="44">
        <f>F450</f>
        <v>0</v>
      </c>
    </row>
    <row r="451" spans="1:7" s="6" customFormat="1" ht="12.75" customHeight="1">
      <c r="A451" s="101" t="s">
        <v>124</v>
      </c>
      <c r="B451" s="102" t="s">
        <v>66</v>
      </c>
      <c r="C451" s="64" t="s">
        <v>67</v>
      </c>
      <c r="D451" s="69">
        <v>8</v>
      </c>
      <c r="E451" s="42">
        <v>1</v>
      </c>
      <c r="F451" s="43">
        <f>E451</f>
        <v>1</v>
      </c>
      <c r="G451" s="103">
        <f>SUM(F451:F452)</f>
        <v>7</v>
      </c>
    </row>
    <row r="452" spans="1:7" s="6" customFormat="1" ht="12.75" customHeight="1">
      <c r="A452" s="101"/>
      <c r="B452" s="102"/>
      <c r="C452" s="64" t="s">
        <v>68</v>
      </c>
      <c r="D452" s="69">
        <v>10</v>
      </c>
      <c r="E452" s="42">
        <v>6</v>
      </c>
      <c r="F452" s="43">
        <f>E452</f>
        <v>6</v>
      </c>
      <c r="G452" s="103"/>
    </row>
    <row r="453" spans="1:7" s="6" customFormat="1" ht="12.75" customHeight="1">
      <c r="A453" s="101"/>
      <c r="B453" s="104" t="s">
        <v>2</v>
      </c>
      <c r="C453" s="104"/>
      <c r="D453" s="104"/>
      <c r="E453" s="39">
        <f>SUM(E451:E452)</f>
        <v>7</v>
      </c>
      <c r="F453" s="39">
        <f>SUM(E453:E453)</f>
        <v>7</v>
      </c>
      <c r="G453" s="44">
        <f>G451</f>
        <v>7</v>
      </c>
    </row>
    <row r="454" spans="1:7" s="6" customFormat="1" ht="12.75" customHeight="1">
      <c r="A454" s="101" t="s">
        <v>125</v>
      </c>
      <c r="B454" s="64" t="s">
        <v>66</v>
      </c>
      <c r="C454" s="64" t="s">
        <v>68</v>
      </c>
      <c r="D454" s="69">
        <v>10</v>
      </c>
      <c r="E454" s="42">
        <v>10</v>
      </c>
      <c r="F454" s="43">
        <f>E454</f>
        <v>10</v>
      </c>
      <c r="G454" s="44">
        <f>F454</f>
        <v>10</v>
      </c>
    </row>
    <row r="455" spans="1:7" s="6" customFormat="1" ht="12.75" customHeight="1">
      <c r="A455" s="101"/>
      <c r="B455" s="104" t="s">
        <v>2</v>
      </c>
      <c r="C455" s="104"/>
      <c r="D455" s="104"/>
      <c r="E455" s="39">
        <f>SUM(E454:E454)</f>
        <v>10</v>
      </c>
      <c r="F455" s="39">
        <f>SUM(E455:E455)</f>
        <v>10</v>
      </c>
      <c r="G455" s="44">
        <f>SUM(F455:F455)</f>
        <v>10</v>
      </c>
    </row>
    <row r="456" spans="1:7" s="6" customFormat="1" ht="12.75" customHeight="1">
      <c r="A456" s="101" t="s">
        <v>153</v>
      </c>
      <c r="B456" s="64" t="s">
        <v>66</v>
      </c>
      <c r="C456" s="64" t="s">
        <v>68</v>
      </c>
      <c r="D456" s="69">
        <v>10</v>
      </c>
      <c r="E456" s="42">
        <v>0</v>
      </c>
      <c r="F456" s="43">
        <f>E456</f>
        <v>0</v>
      </c>
      <c r="G456" s="65">
        <f>F456</f>
        <v>0</v>
      </c>
    </row>
    <row r="457" spans="1:7" s="6" customFormat="1" ht="12.75" customHeight="1">
      <c r="A457" s="101"/>
      <c r="B457" s="104" t="s">
        <v>2</v>
      </c>
      <c r="C457" s="104"/>
      <c r="D457" s="104"/>
      <c r="E457" s="39">
        <f>SUM(E456:E456)</f>
        <v>0</v>
      </c>
      <c r="F457" s="39">
        <f>SUM(E457:E457)</f>
        <v>0</v>
      </c>
      <c r="G457" s="44">
        <f>SUM(F457:F457)</f>
        <v>0</v>
      </c>
    </row>
    <row r="458" spans="1:7" s="6" customFormat="1" ht="12.75" customHeight="1">
      <c r="A458" s="101" t="s">
        <v>171</v>
      </c>
      <c r="B458" s="64" t="s">
        <v>66</v>
      </c>
      <c r="C458" s="64" t="s">
        <v>68</v>
      </c>
      <c r="D458" s="69">
        <v>10</v>
      </c>
      <c r="E458" s="42">
        <v>1</v>
      </c>
      <c r="F458" s="43">
        <f>E458</f>
        <v>1</v>
      </c>
      <c r="G458" s="65">
        <f>F458</f>
        <v>1</v>
      </c>
    </row>
    <row r="459" spans="1:7" s="6" customFormat="1" ht="12.75" customHeight="1">
      <c r="A459" s="101"/>
      <c r="B459" s="104" t="s">
        <v>2</v>
      </c>
      <c r="C459" s="104"/>
      <c r="D459" s="104"/>
      <c r="E459" s="39">
        <f>SUM(E458:E458)</f>
        <v>1</v>
      </c>
      <c r="F459" s="39">
        <f>SUM(E459:E459)</f>
        <v>1</v>
      </c>
      <c r="G459" s="44">
        <f>SUM(F459:F459)</f>
        <v>1</v>
      </c>
    </row>
    <row r="460" spans="1:7" s="6" customFormat="1" ht="12.75" customHeight="1">
      <c r="A460" s="101" t="s">
        <v>126</v>
      </c>
      <c r="B460" s="64" t="s">
        <v>66</v>
      </c>
      <c r="C460" s="64" t="s">
        <v>68</v>
      </c>
      <c r="D460" s="69">
        <v>10</v>
      </c>
      <c r="E460" s="42">
        <v>3</v>
      </c>
      <c r="F460" s="43">
        <f>E460</f>
        <v>3</v>
      </c>
      <c r="G460" s="65">
        <f>F460</f>
        <v>3</v>
      </c>
    </row>
    <row r="461" spans="1:7" s="6" customFormat="1" ht="12.75" customHeight="1">
      <c r="A461" s="101"/>
      <c r="B461" s="104" t="s">
        <v>2</v>
      </c>
      <c r="C461" s="104"/>
      <c r="D461" s="104"/>
      <c r="E461" s="39">
        <f>SUM(E460:E460)</f>
        <v>3</v>
      </c>
      <c r="F461" s="39">
        <f>SUM(E461:E461)</f>
        <v>3</v>
      </c>
      <c r="G461" s="44">
        <f>SUM(F461:F461)</f>
        <v>3</v>
      </c>
    </row>
    <row r="462" spans="1:7" s="6" customFormat="1" ht="12.75" customHeight="1">
      <c r="A462" s="101" t="s">
        <v>127</v>
      </c>
      <c r="B462" s="102" t="s">
        <v>66</v>
      </c>
      <c r="C462" s="64" t="s">
        <v>67</v>
      </c>
      <c r="D462" s="69">
        <v>8</v>
      </c>
      <c r="E462" s="42">
        <v>0</v>
      </c>
      <c r="F462" s="43">
        <f>E462</f>
        <v>0</v>
      </c>
      <c r="G462" s="103">
        <f>SUM(F462:F463)</f>
        <v>1</v>
      </c>
    </row>
    <row r="463" spans="1:7" s="6" customFormat="1" ht="12.75" customHeight="1">
      <c r="A463" s="101"/>
      <c r="B463" s="102"/>
      <c r="C463" s="64" t="s">
        <v>68</v>
      </c>
      <c r="D463" s="69">
        <v>10</v>
      </c>
      <c r="E463" s="42">
        <v>1</v>
      </c>
      <c r="F463" s="43">
        <f>E463</f>
        <v>1</v>
      </c>
      <c r="G463" s="103"/>
    </row>
    <row r="464" spans="1:7" s="6" customFormat="1" ht="12.75" customHeight="1">
      <c r="A464" s="101"/>
      <c r="B464" s="104" t="s">
        <v>2</v>
      </c>
      <c r="C464" s="104"/>
      <c r="D464" s="104"/>
      <c r="E464" s="39">
        <f>SUM(E462:E463)</f>
        <v>1</v>
      </c>
      <c r="F464" s="39">
        <f>SUM(E464:E464)</f>
        <v>1</v>
      </c>
      <c r="G464" s="44">
        <f>G462</f>
        <v>1</v>
      </c>
    </row>
    <row r="465" spans="1:7" s="6" customFormat="1" ht="12.75" customHeight="1">
      <c r="A465" s="101" t="s">
        <v>129</v>
      </c>
      <c r="B465" s="64" t="s">
        <v>66</v>
      </c>
      <c r="C465" s="64" t="s">
        <v>68</v>
      </c>
      <c r="D465" s="69">
        <v>10</v>
      </c>
      <c r="E465" s="42">
        <v>0</v>
      </c>
      <c r="F465" s="43">
        <f>E465</f>
        <v>0</v>
      </c>
      <c r="G465" s="65">
        <f>F465</f>
        <v>0</v>
      </c>
    </row>
    <row r="466" spans="1:7" s="6" customFormat="1" ht="12.75" customHeight="1">
      <c r="A466" s="101"/>
      <c r="B466" s="104" t="s">
        <v>2</v>
      </c>
      <c r="C466" s="104"/>
      <c r="D466" s="104"/>
      <c r="E466" s="39">
        <f>SUM(E465:E465)</f>
        <v>0</v>
      </c>
      <c r="F466" s="39">
        <f>SUM(E466:E466)</f>
        <v>0</v>
      </c>
      <c r="G466" s="44">
        <f>SUM(F466:F466)</f>
        <v>0</v>
      </c>
    </row>
    <row r="467" spans="1:7" s="6" customFormat="1" ht="12.75" customHeight="1">
      <c r="A467" s="101" t="s">
        <v>130</v>
      </c>
      <c r="B467" s="64" t="s">
        <v>66</v>
      </c>
      <c r="C467" s="64" t="s">
        <v>68</v>
      </c>
      <c r="D467" s="69">
        <v>10</v>
      </c>
      <c r="E467" s="42">
        <v>7</v>
      </c>
      <c r="F467" s="43">
        <f>E467</f>
        <v>7</v>
      </c>
      <c r="G467" s="65">
        <f>F467</f>
        <v>7</v>
      </c>
    </row>
    <row r="468" spans="1:7" s="6" customFormat="1" ht="12.75" customHeight="1">
      <c r="A468" s="101"/>
      <c r="B468" s="104" t="s">
        <v>2</v>
      </c>
      <c r="C468" s="104"/>
      <c r="D468" s="104"/>
      <c r="E468" s="39">
        <f>SUM(E467:E467)</f>
        <v>7</v>
      </c>
      <c r="F468" s="39">
        <f>SUM(E468:E468)</f>
        <v>7</v>
      </c>
      <c r="G468" s="44">
        <f>SUM(F468:F468)</f>
        <v>7</v>
      </c>
    </row>
    <row r="469" spans="1:7" s="6" customFormat="1" ht="12.75" customHeight="1">
      <c r="A469" s="101" t="s">
        <v>128</v>
      </c>
      <c r="B469" s="64" t="s">
        <v>66</v>
      </c>
      <c r="C469" s="64" t="s">
        <v>68</v>
      </c>
      <c r="D469" s="69">
        <v>10</v>
      </c>
      <c r="E469" s="42">
        <v>0</v>
      </c>
      <c r="F469" s="43">
        <f>E469</f>
        <v>0</v>
      </c>
      <c r="G469" s="44">
        <f>F469</f>
        <v>0</v>
      </c>
    </row>
    <row r="470" spans="1:7" s="6" customFormat="1" ht="12.75" customHeight="1">
      <c r="A470" s="101"/>
      <c r="B470" s="104" t="s">
        <v>2</v>
      </c>
      <c r="C470" s="104"/>
      <c r="D470" s="104"/>
      <c r="E470" s="39">
        <f>SUM(E469:E469)</f>
        <v>0</v>
      </c>
      <c r="F470" s="39">
        <f>SUM(E470:E470)</f>
        <v>0</v>
      </c>
      <c r="G470" s="44">
        <f>SUM(F470:F470)</f>
        <v>0</v>
      </c>
    </row>
    <row r="471" spans="1:7" s="6" customFormat="1" ht="12.75" customHeight="1">
      <c r="A471" s="101" t="s">
        <v>131</v>
      </c>
      <c r="B471" s="64" t="s">
        <v>66</v>
      </c>
      <c r="C471" s="64" t="s">
        <v>68</v>
      </c>
      <c r="D471" s="69">
        <v>10</v>
      </c>
      <c r="E471" s="42">
        <v>12</v>
      </c>
      <c r="F471" s="43">
        <f>E471</f>
        <v>12</v>
      </c>
      <c r="G471" s="65">
        <f>F471</f>
        <v>12</v>
      </c>
    </row>
    <row r="472" spans="1:7" s="6" customFormat="1" ht="12.75" customHeight="1">
      <c r="A472" s="101"/>
      <c r="B472" s="104" t="s">
        <v>2</v>
      </c>
      <c r="C472" s="104"/>
      <c r="D472" s="104"/>
      <c r="E472" s="39">
        <f>SUM(E471:E471)</f>
        <v>12</v>
      </c>
      <c r="F472" s="39">
        <f>SUM(E472:E472)</f>
        <v>12</v>
      </c>
      <c r="G472" s="44">
        <f>SUM(F472:F472)</f>
        <v>12</v>
      </c>
    </row>
    <row r="473" spans="1:7" s="6" customFormat="1" ht="12.75" customHeight="1">
      <c r="A473" s="101" t="s">
        <v>132</v>
      </c>
      <c r="B473" s="102" t="s">
        <v>66</v>
      </c>
      <c r="C473" s="64" t="s">
        <v>67</v>
      </c>
      <c r="D473" s="69">
        <v>8</v>
      </c>
      <c r="E473" s="42">
        <v>0</v>
      </c>
      <c r="F473" s="43">
        <f>E473</f>
        <v>0</v>
      </c>
      <c r="G473" s="65">
        <f>F473</f>
        <v>0</v>
      </c>
    </row>
    <row r="474" spans="1:7" s="6" customFormat="1" ht="12.75" customHeight="1">
      <c r="A474" s="101"/>
      <c r="B474" s="102"/>
      <c r="C474" s="64" t="s">
        <v>68</v>
      </c>
      <c r="D474" s="69">
        <v>10</v>
      </c>
      <c r="E474" s="42">
        <v>1</v>
      </c>
      <c r="F474" s="43">
        <f>E474</f>
        <v>1</v>
      </c>
      <c r="G474" s="49">
        <f>SUM(F473:F474)</f>
        <v>1</v>
      </c>
    </row>
    <row r="475" spans="1:7" s="6" customFormat="1" ht="12.75" customHeight="1">
      <c r="A475" s="101"/>
      <c r="B475" s="104" t="s">
        <v>2</v>
      </c>
      <c r="C475" s="104"/>
      <c r="D475" s="104"/>
      <c r="E475" s="39">
        <f>SUM(E473:E474)</f>
        <v>1</v>
      </c>
      <c r="F475" s="39">
        <f>SUM(E475:E475)</f>
        <v>1</v>
      </c>
      <c r="G475" s="44">
        <f>G474</f>
        <v>1</v>
      </c>
    </row>
    <row r="476" spans="1:7" s="6" customFormat="1" ht="12.75" customHeight="1">
      <c r="A476" s="101" t="s">
        <v>172</v>
      </c>
      <c r="B476" s="64" t="s">
        <v>66</v>
      </c>
      <c r="C476" s="64" t="s">
        <v>68</v>
      </c>
      <c r="D476" s="69">
        <v>10</v>
      </c>
      <c r="E476" s="42">
        <v>0</v>
      </c>
      <c r="F476" s="43">
        <f>E476</f>
        <v>0</v>
      </c>
      <c r="G476" s="65">
        <f>F476</f>
        <v>0</v>
      </c>
    </row>
    <row r="477" spans="1:7" s="6" customFormat="1" ht="12.75" customHeight="1">
      <c r="A477" s="101"/>
      <c r="B477" s="104" t="s">
        <v>2</v>
      </c>
      <c r="C477" s="104"/>
      <c r="D477" s="104"/>
      <c r="E477" s="39">
        <f>SUM(E476:E476)</f>
        <v>0</v>
      </c>
      <c r="F477" s="39">
        <f>SUM(E477:E477)</f>
        <v>0</v>
      </c>
      <c r="G477" s="44">
        <f>G476</f>
        <v>0</v>
      </c>
    </row>
    <row r="478" spans="1:7" s="6" customFormat="1" ht="12.75" customHeight="1">
      <c r="A478" s="101" t="s">
        <v>133</v>
      </c>
      <c r="B478" s="64" t="s">
        <v>66</v>
      </c>
      <c r="C478" s="64" t="s">
        <v>68</v>
      </c>
      <c r="D478" s="69">
        <v>10</v>
      </c>
      <c r="E478" s="42">
        <v>1</v>
      </c>
      <c r="F478" s="43">
        <f>E478</f>
        <v>1</v>
      </c>
      <c r="G478" s="65">
        <f>SUM(G475)</f>
        <v>1</v>
      </c>
    </row>
    <row r="479" spans="1:7" s="6" customFormat="1" ht="12.75" customHeight="1">
      <c r="A479" s="101"/>
      <c r="B479" s="104" t="s">
        <v>2</v>
      </c>
      <c r="C479" s="104"/>
      <c r="D479" s="104"/>
      <c r="E479" s="39">
        <f>SUM(E478:E478)</f>
        <v>1</v>
      </c>
      <c r="F479" s="39">
        <f>SUM(E479:E479)</f>
        <v>1</v>
      </c>
      <c r="G479" s="44">
        <f>G478</f>
        <v>1</v>
      </c>
    </row>
    <row r="480" spans="1:7" s="6" customFormat="1" ht="12.75" customHeight="1">
      <c r="A480" s="101" t="s">
        <v>134</v>
      </c>
      <c r="B480" s="102" t="s">
        <v>66</v>
      </c>
      <c r="C480" s="64" t="s">
        <v>67</v>
      </c>
      <c r="D480" s="69">
        <v>8</v>
      </c>
      <c r="E480" s="42">
        <v>0</v>
      </c>
      <c r="F480" s="43">
        <f>E480</f>
        <v>0</v>
      </c>
      <c r="G480" s="103">
        <f>SUM(F480:F481)</f>
        <v>1</v>
      </c>
    </row>
    <row r="481" spans="1:7" s="6" customFormat="1" ht="12.75" customHeight="1">
      <c r="A481" s="101"/>
      <c r="B481" s="102"/>
      <c r="C481" s="64" t="s">
        <v>68</v>
      </c>
      <c r="D481" s="69">
        <v>10</v>
      </c>
      <c r="E481" s="42">
        <v>1</v>
      </c>
      <c r="F481" s="43">
        <f>E481</f>
        <v>1</v>
      </c>
      <c r="G481" s="103"/>
    </row>
    <row r="482" spans="1:7" s="6" customFormat="1" ht="12.75" customHeight="1">
      <c r="A482" s="101"/>
      <c r="B482" s="104" t="s">
        <v>2</v>
      </c>
      <c r="C482" s="104"/>
      <c r="D482" s="104"/>
      <c r="E482" s="39">
        <f>SUM(E480:E481)</f>
        <v>1</v>
      </c>
      <c r="F482" s="39">
        <f>SUM(E482:E482)</f>
        <v>1</v>
      </c>
      <c r="G482" s="44">
        <f>G480</f>
        <v>1</v>
      </c>
    </row>
    <row r="483" spans="1:7" s="6" customFormat="1" ht="12.75" customHeight="1">
      <c r="A483" s="101" t="s">
        <v>135</v>
      </c>
      <c r="B483" s="102" t="s">
        <v>74</v>
      </c>
      <c r="C483" s="64" t="s">
        <v>41</v>
      </c>
      <c r="D483" s="69">
        <v>1</v>
      </c>
      <c r="E483" s="42">
        <v>1</v>
      </c>
      <c r="F483" s="43">
        <f>E483</f>
        <v>1</v>
      </c>
      <c r="G483" s="103">
        <f>SUM(F483:F487)</f>
        <v>10</v>
      </c>
    </row>
    <row r="484" spans="1:7" s="6" customFormat="1" ht="12.75" customHeight="1">
      <c r="A484" s="101"/>
      <c r="B484" s="102"/>
      <c r="C484" s="94" t="s">
        <v>41</v>
      </c>
      <c r="D484" s="96">
        <v>4</v>
      </c>
      <c r="E484" s="42">
        <v>4</v>
      </c>
      <c r="F484" s="43">
        <f>E484</f>
        <v>4</v>
      </c>
      <c r="G484" s="103"/>
    </row>
    <row r="485" spans="1:7" s="6" customFormat="1" ht="12.75" customHeight="1">
      <c r="A485" s="101"/>
      <c r="B485" s="102"/>
      <c r="C485" s="64" t="s">
        <v>42</v>
      </c>
      <c r="D485" s="69">
        <v>1</v>
      </c>
      <c r="E485" s="42">
        <v>0</v>
      </c>
      <c r="F485" s="43">
        <f>E485</f>
        <v>0</v>
      </c>
      <c r="G485" s="103"/>
    </row>
    <row r="486" spans="1:7" s="6" customFormat="1" ht="12.75" customHeight="1">
      <c r="A486" s="101"/>
      <c r="B486" s="102"/>
      <c r="C486" s="94" t="s">
        <v>67</v>
      </c>
      <c r="D486" s="96">
        <v>8</v>
      </c>
      <c r="E486" s="42">
        <v>2</v>
      </c>
      <c r="F486" s="43">
        <f>E486</f>
        <v>2</v>
      </c>
      <c r="G486" s="103"/>
    </row>
    <row r="487" spans="1:7" s="6" customFormat="1" ht="12.75" customHeight="1">
      <c r="A487" s="101"/>
      <c r="B487" s="102"/>
      <c r="C487" s="64" t="s">
        <v>67</v>
      </c>
      <c r="D487" s="69">
        <v>10</v>
      </c>
      <c r="E487" s="42">
        <v>3</v>
      </c>
      <c r="F487" s="43">
        <f>E487</f>
        <v>3</v>
      </c>
      <c r="G487" s="103"/>
    </row>
    <row r="488" spans="1:7" s="6" customFormat="1" ht="12.75" customHeight="1">
      <c r="A488" s="101"/>
      <c r="B488" s="104" t="s">
        <v>2</v>
      </c>
      <c r="C488" s="104"/>
      <c r="D488" s="104"/>
      <c r="E488" s="39">
        <f>SUM(E483:E487)</f>
        <v>10</v>
      </c>
      <c r="F488" s="39">
        <f>SUM(E488:E488)</f>
        <v>10</v>
      </c>
      <c r="G488" s="44">
        <f>G483</f>
        <v>10</v>
      </c>
    </row>
    <row r="489" spans="1:7" s="6" customFormat="1" ht="12.75" customHeight="1">
      <c r="A489" s="101" t="s">
        <v>136</v>
      </c>
      <c r="B489" s="102" t="s">
        <v>74</v>
      </c>
      <c r="C489" s="64" t="s">
        <v>39</v>
      </c>
      <c r="D489" s="69">
        <v>1</v>
      </c>
      <c r="E489" s="42">
        <v>2</v>
      </c>
      <c r="F489" s="43">
        <f>E489</f>
        <v>2</v>
      </c>
      <c r="G489" s="103">
        <f>SUM(F489:F492)</f>
        <v>7</v>
      </c>
    </row>
    <row r="490" spans="1:7" s="6" customFormat="1" ht="12.75" customHeight="1">
      <c r="A490" s="101"/>
      <c r="B490" s="102"/>
      <c r="C490" s="94" t="s">
        <v>39</v>
      </c>
      <c r="D490" s="96">
        <v>4</v>
      </c>
      <c r="E490" s="42">
        <v>1</v>
      </c>
      <c r="F490" s="43">
        <f>E490</f>
        <v>1</v>
      </c>
      <c r="G490" s="103"/>
    </row>
    <row r="491" spans="1:7" s="6" customFormat="1" ht="12.75" customHeight="1">
      <c r="A491" s="101"/>
      <c r="B491" s="102"/>
      <c r="C491" s="64" t="s">
        <v>40</v>
      </c>
      <c r="D491" s="69">
        <v>1</v>
      </c>
      <c r="E491" s="42">
        <v>0</v>
      </c>
      <c r="F491" s="43">
        <f>E491</f>
        <v>0</v>
      </c>
      <c r="G491" s="103"/>
    </row>
    <row r="492" spans="1:7" s="6" customFormat="1" ht="12.75" customHeight="1">
      <c r="A492" s="101"/>
      <c r="B492" s="102"/>
      <c r="C492" s="64" t="s">
        <v>41</v>
      </c>
      <c r="D492" s="69">
        <v>10</v>
      </c>
      <c r="E492" s="42">
        <v>4</v>
      </c>
      <c r="F492" s="43">
        <f>E492</f>
        <v>4</v>
      </c>
      <c r="G492" s="103"/>
    </row>
    <row r="493" spans="1:7" s="6" customFormat="1" ht="12.75" customHeight="1">
      <c r="A493" s="101"/>
      <c r="B493" s="104" t="s">
        <v>2</v>
      </c>
      <c r="C493" s="104"/>
      <c r="D493" s="104"/>
      <c r="E493" s="39">
        <f>SUM(E489:E492)</f>
        <v>7</v>
      </c>
      <c r="F493" s="39">
        <f>SUM(E493:E493)</f>
        <v>7</v>
      </c>
      <c r="G493" s="44">
        <f>G489</f>
        <v>7</v>
      </c>
    </row>
    <row r="494" spans="1:7" s="6" customFormat="1" ht="12.75" customHeight="1">
      <c r="A494" s="101" t="s">
        <v>137</v>
      </c>
      <c r="B494" s="102" t="s">
        <v>74</v>
      </c>
      <c r="C494" s="64" t="s">
        <v>67</v>
      </c>
      <c r="D494" s="69">
        <v>8</v>
      </c>
      <c r="E494" s="42">
        <v>0</v>
      </c>
      <c r="F494" s="43">
        <f>E494</f>
        <v>0</v>
      </c>
      <c r="G494" s="103">
        <f>SUM(F494:F496)</f>
        <v>5</v>
      </c>
    </row>
    <row r="495" spans="1:7" s="6" customFormat="1" ht="12.75" customHeight="1">
      <c r="A495" s="101"/>
      <c r="B495" s="102"/>
      <c r="C495" s="94" t="s">
        <v>68</v>
      </c>
      <c r="D495" s="96">
        <v>5</v>
      </c>
      <c r="E495" s="42">
        <v>3</v>
      </c>
      <c r="F495" s="43">
        <f>E495</f>
        <v>3</v>
      </c>
      <c r="G495" s="103"/>
    </row>
    <row r="496" spans="1:7" s="6" customFormat="1" ht="12.75" customHeight="1">
      <c r="A496" s="101"/>
      <c r="B496" s="102"/>
      <c r="C496" s="64" t="s">
        <v>68</v>
      </c>
      <c r="D496" s="69">
        <v>6</v>
      </c>
      <c r="E496" s="42">
        <v>2</v>
      </c>
      <c r="F496" s="43">
        <f>E496</f>
        <v>2</v>
      </c>
      <c r="G496" s="103"/>
    </row>
    <row r="497" spans="1:7" s="6" customFormat="1" ht="12.75" customHeight="1">
      <c r="A497" s="101"/>
      <c r="B497" s="104" t="s">
        <v>2</v>
      </c>
      <c r="C497" s="104"/>
      <c r="D497" s="104"/>
      <c r="E497" s="39">
        <f>SUM(E494:E496)</f>
        <v>5</v>
      </c>
      <c r="F497" s="39">
        <f>SUM(E497:E497)</f>
        <v>5</v>
      </c>
      <c r="G497" s="44">
        <f>G494</f>
        <v>5</v>
      </c>
    </row>
    <row r="498" spans="1:7" s="6" customFormat="1" ht="30" customHeight="1">
      <c r="A498" s="101" t="s">
        <v>138</v>
      </c>
      <c r="B498" s="64" t="s">
        <v>74</v>
      </c>
      <c r="C498" s="64" t="s">
        <v>67</v>
      </c>
      <c r="D498" s="69">
        <v>10</v>
      </c>
      <c r="E498" s="42">
        <v>13</v>
      </c>
      <c r="F498" s="43">
        <f>E498</f>
        <v>13</v>
      </c>
      <c r="G498" s="65">
        <f>SUM(F498:F498)</f>
        <v>13</v>
      </c>
    </row>
    <row r="499" spans="1:7" s="6" customFormat="1" ht="12.75" customHeight="1">
      <c r="A499" s="101"/>
      <c r="B499" s="104" t="s">
        <v>2</v>
      </c>
      <c r="C499" s="104"/>
      <c r="D499" s="104"/>
      <c r="E499" s="39">
        <f>SUM(E498:E498)</f>
        <v>13</v>
      </c>
      <c r="F499" s="39">
        <f>SUM(E499:E499)</f>
        <v>13</v>
      </c>
      <c r="G499" s="44">
        <f>G498</f>
        <v>13</v>
      </c>
    </row>
    <row r="500" spans="1:7" s="7" customFormat="1" ht="13.5" thickBot="1">
      <c r="A500" s="118" t="s">
        <v>8</v>
      </c>
      <c r="B500" s="119"/>
      <c r="C500" s="119"/>
      <c r="D500" s="119"/>
      <c r="E500" s="62">
        <f>E11+E13+E24+E30+E40+E50+E55+E61+E68+E74+E82+E94+E102+E114+E119+E123+E127+E135+E139+E142+E146+E150+E157+E162+E166+E173+E177+E183+E193+E199+E203+E208+E211+E219+E234+E242+E245+E249+E256+E260+E265+E268+E273+E276+E280+E284+E288+E291+E293+E303+E305+E308+E312+E314+E317+E324+E330+E334+E339+E349+E355+E362+E368+E373+E381+E384+E388+E392+E395+E402+E407+E419+E431+E436+E439+E443+E453+E455+E457+E459+E461+E464+E466+E468+E470+E472+E475+E477+E479+E482+E488+E493+E497+E499+E450+E447+E423+E376+E343+E321+E319+E301+E299+E297+E295+E237+E230+E227+E223+E215+E187</f>
        <v>979</v>
      </c>
      <c r="F500" s="62">
        <f>F11+F13+F24+F30+F40+F50+F55+F61+F68+F74+F82+F94+F102+F114+F119+F123+F127+F135+F139+F142+F146+F150+F157+F162+F166+F173+F177+F183+F193+F199+F203+F208+F211+F219+F234+F242+F245+F249+F256+F260+F265+F268+F273+F276+F280+F284+F288+F291+F293+F303+F305+F308+F312+F314+F317+F324+F330+F334+F339+F349+F355+F362+F368+F373+F381+F384+F388+F392+F395+F402+F407+F419+F431+F436+F439+F443+F453+F455+F457+F459+F461+F464+F466+F468+F470+F472+F475+F477+F479+F482+F488+F493+F497+F499+F450+F423+F343+F319+F301+F299+F297+F295+F230+F227++F215+F187</f>
        <v>979</v>
      </c>
      <c r="G500" s="62">
        <f>G11+G13+G24+G30+G40+G50+G55+G61+G68+G74+G82+G94+G102+G114+G119+G123+G127+G135+G139+G142+G146+G150+G157+G162+G166+G173+G177+G183+G193+G199+G203+G208+G211+G219+G234+G242+G245+G249+G256+G260+G265+G268+G273+G276+G280+G284+G288+G291+G293+G303+G305+G308+G312+G314+G317+G324+G330+G334+G339+G349+G355+G362+G368+G373+G381+G384+G388+G392+G395+G402+G407+G419+G431+G436+G439+G443+G453+G455+G457+G459+G461+G464+G466+G468+G470+G472+G475+G477+G479+G482+G488+G493+G497+G499+G450+G423+G343+G319+G301+G299+G297+G295+G230+G227++G215+G187</f>
        <v>979</v>
      </c>
    </row>
    <row r="501" spans="1:7">
      <c r="A501" s="8"/>
    </row>
  </sheetData>
  <sheetProtection selectLockedCells="1" selectUnlockedCells="1"/>
  <mergeCells count="382">
    <mergeCell ref="G396:G401"/>
    <mergeCell ref="B257:B258"/>
    <mergeCell ref="B269:B272"/>
    <mergeCell ref="A269:A273"/>
    <mergeCell ref="B289:B290"/>
    <mergeCell ref="A289:A291"/>
    <mergeCell ref="B306:B307"/>
    <mergeCell ref="A306:A308"/>
    <mergeCell ref="B315:B316"/>
    <mergeCell ref="A315:A317"/>
    <mergeCell ref="B260:D260"/>
    <mergeCell ref="G331:G333"/>
    <mergeCell ref="B334:D334"/>
    <mergeCell ref="G325:G329"/>
    <mergeCell ref="A313:A314"/>
    <mergeCell ref="B324:D324"/>
    <mergeCell ref="B317:D317"/>
    <mergeCell ref="B330:D330"/>
    <mergeCell ref="A325:A330"/>
    <mergeCell ref="B325:B329"/>
    <mergeCell ref="G167:G172"/>
    <mergeCell ref="B163:B165"/>
    <mergeCell ref="B124:B126"/>
    <mergeCell ref="B135:D135"/>
    <mergeCell ref="A128:A135"/>
    <mergeCell ref="B128:B134"/>
    <mergeCell ref="G257:G259"/>
    <mergeCell ref="G269:G272"/>
    <mergeCell ref="G309:G311"/>
    <mergeCell ref="B173:D173"/>
    <mergeCell ref="B158:B161"/>
    <mergeCell ref="A136:A139"/>
    <mergeCell ref="B136:B138"/>
    <mergeCell ref="B139:D139"/>
    <mergeCell ref="A143:A146"/>
    <mergeCell ref="B143:B145"/>
    <mergeCell ref="A151:A157"/>
    <mergeCell ref="A140:A142"/>
    <mergeCell ref="B140:B141"/>
    <mergeCell ref="A243:A245"/>
    <mergeCell ref="B245:D245"/>
    <mergeCell ref="A246:A249"/>
    <mergeCell ref="B246:B248"/>
    <mergeCell ref="B322:B323"/>
    <mergeCell ref="A298:A299"/>
    <mergeCell ref="B299:D299"/>
    <mergeCell ref="A300:A301"/>
    <mergeCell ref="B301:D301"/>
    <mergeCell ref="A318:A319"/>
    <mergeCell ref="A320:A321"/>
    <mergeCell ref="B319:D319"/>
    <mergeCell ref="B321:D321"/>
    <mergeCell ref="B280:D280"/>
    <mergeCell ref="B285:B287"/>
    <mergeCell ref="B273:D273"/>
    <mergeCell ref="A309:A312"/>
    <mergeCell ref="B309:B311"/>
    <mergeCell ref="A322:A324"/>
    <mergeCell ref="A258:A260"/>
    <mergeCell ref="B265:D265"/>
    <mergeCell ref="A261:A265"/>
    <mergeCell ref="B261:B264"/>
    <mergeCell ref="A274:A276"/>
    <mergeCell ref="G178:G182"/>
    <mergeCell ref="B188:B191"/>
    <mergeCell ref="G188:G191"/>
    <mergeCell ref="A167:A173"/>
    <mergeCell ref="G231:G233"/>
    <mergeCell ref="B177:D177"/>
    <mergeCell ref="G174:G176"/>
    <mergeCell ref="G216:G218"/>
    <mergeCell ref="G209:G210"/>
    <mergeCell ref="A174:A177"/>
    <mergeCell ref="B174:B176"/>
    <mergeCell ref="B219:D219"/>
    <mergeCell ref="A209:A211"/>
    <mergeCell ref="A216:A219"/>
    <mergeCell ref="B231:B233"/>
    <mergeCell ref="A228:A230"/>
    <mergeCell ref="B208:D208"/>
    <mergeCell ref="B199:D199"/>
    <mergeCell ref="B184:B186"/>
    <mergeCell ref="B203:D203"/>
    <mergeCell ref="B216:B218"/>
    <mergeCell ref="B230:D230"/>
    <mergeCell ref="B167:B172"/>
    <mergeCell ref="B183:D183"/>
    <mergeCell ref="B193:D193"/>
    <mergeCell ref="B211:D211"/>
    <mergeCell ref="A235:A237"/>
    <mergeCell ref="B237:D237"/>
    <mergeCell ref="B228:B229"/>
    <mergeCell ref="A184:A187"/>
    <mergeCell ref="B212:B213"/>
    <mergeCell ref="A212:A215"/>
    <mergeCell ref="B187:D187"/>
    <mergeCell ref="B215:D215"/>
    <mergeCell ref="A194:A199"/>
    <mergeCell ref="B194:B198"/>
    <mergeCell ref="A188:A193"/>
    <mergeCell ref="B220:B222"/>
    <mergeCell ref="B224:B226"/>
    <mergeCell ref="B223:D223"/>
    <mergeCell ref="B227:D227"/>
    <mergeCell ref="A224:A227"/>
    <mergeCell ref="A163:A166"/>
    <mergeCell ref="A147:A150"/>
    <mergeCell ref="B147:B149"/>
    <mergeCell ref="B142:D142"/>
    <mergeCell ref="B166:D166"/>
    <mergeCell ref="A115:A119"/>
    <mergeCell ref="G115:G118"/>
    <mergeCell ref="B115:B118"/>
    <mergeCell ref="G128:G134"/>
    <mergeCell ref="G124:G126"/>
    <mergeCell ref="A158:A162"/>
    <mergeCell ref="G143:G145"/>
    <mergeCell ref="G163:G165"/>
    <mergeCell ref="G147:G149"/>
    <mergeCell ref="B162:D162"/>
    <mergeCell ref="G158:G161"/>
    <mergeCell ref="B157:D157"/>
    <mergeCell ref="B150:D150"/>
    <mergeCell ref="B146:D146"/>
    <mergeCell ref="B151:B156"/>
    <mergeCell ref="G151:G156"/>
    <mergeCell ref="B103:B113"/>
    <mergeCell ref="B94:D94"/>
    <mergeCell ref="A83:A94"/>
    <mergeCell ref="B114:D114"/>
    <mergeCell ref="B119:D119"/>
    <mergeCell ref="B127:D127"/>
    <mergeCell ref="A124:A127"/>
    <mergeCell ref="A120:A123"/>
    <mergeCell ref="B120:B122"/>
    <mergeCell ref="B274:B275"/>
    <mergeCell ref="A331:A334"/>
    <mergeCell ref="B331:B333"/>
    <mergeCell ref="G75:G81"/>
    <mergeCell ref="B55:D55"/>
    <mergeCell ref="A56:A61"/>
    <mergeCell ref="B56:B60"/>
    <mergeCell ref="G56:G60"/>
    <mergeCell ref="A51:A55"/>
    <mergeCell ref="B51:B54"/>
    <mergeCell ref="G51:G54"/>
    <mergeCell ref="B68:D68"/>
    <mergeCell ref="B61:D61"/>
    <mergeCell ref="A75:A82"/>
    <mergeCell ref="B75:B81"/>
    <mergeCell ref="B82:D82"/>
    <mergeCell ref="B83:B93"/>
    <mergeCell ref="A103:A114"/>
    <mergeCell ref="G103:G113"/>
    <mergeCell ref="A95:A102"/>
    <mergeCell ref="B95:B101"/>
    <mergeCell ref="G95:G101"/>
    <mergeCell ref="G83:G93"/>
    <mergeCell ref="B102:D102"/>
    <mergeCell ref="A451:A453"/>
    <mergeCell ref="A437:A439"/>
    <mergeCell ref="A281:A284"/>
    <mergeCell ref="B281:B283"/>
    <mergeCell ref="A277:A280"/>
    <mergeCell ref="B277:B279"/>
    <mergeCell ref="A382:A384"/>
    <mergeCell ref="B382:B383"/>
    <mergeCell ref="A374:A376"/>
    <mergeCell ref="A335:A339"/>
    <mergeCell ref="A344:A349"/>
    <mergeCell ref="B344:B348"/>
    <mergeCell ref="B349:D349"/>
    <mergeCell ref="A363:A368"/>
    <mergeCell ref="B363:B367"/>
    <mergeCell ref="A396:A402"/>
    <mergeCell ref="B396:B401"/>
    <mergeCell ref="A432:A436"/>
    <mergeCell ref="B432:B435"/>
    <mergeCell ref="B312:D312"/>
    <mergeCell ref="B305:D305"/>
    <mergeCell ref="A285:A288"/>
    <mergeCell ref="A377:A381"/>
    <mergeCell ref="B368:D368"/>
    <mergeCell ref="A369:A373"/>
    <mergeCell ref="B369:B372"/>
    <mergeCell ref="G369:G372"/>
    <mergeCell ref="B373:D373"/>
    <mergeCell ref="B384:D384"/>
    <mergeCell ref="B355:D355"/>
    <mergeCell ref="A350:A355"/>
    <mergeCell ref="G363:G367"/>
    <mergeCell ref="A476:A477"/>
    <mergeCell ref="G462:G463"/>
    <mergeCell ref="B453:D453"/>
    <mergeCell ref="G350:G354"/>
    <mergeCell ref="B444:B446"/>
    <mergeCell ref="B447:D447"/>
    <mergeCell ref="A448:A450"/>
    <mergeCell ref="B450:D450"/>
    <mergeCell ref="B448:B449"/>
    <mergeCell ref="B376:D376"/>
    <mergeCell ref="B374:B375"/>
    <mergeCell ref="A420:A423"/>
    <mergeCell ref="B388:D388"/>
    <mergeCell ref="B385:B386"/>
    <mergeCell ref="G385:G386"/>
    <mergeCell ref="A471:A472"/>
    <mergeCell ref="B470:D470"/>
    <mergeCell ref="A469:A470"/>
    <mergeCell ref="B477:D477"/>
    <mergeCell ref="B475:D475"/>
    <mergeCell ref="A444:A447"/>
    <mergeCell ref="G356:G361"/>
    <mergeCell ref="B350:B354"/>
    <mergeCell ref="B356:B361"/>
    <mergeCell ref="A480:A482"/>
    <mergeCell ref="B420:B422"/>
    <mergeCell ref="B436:D436"/>
    <mergeCell ref="B423:D423"/>
    <mergeCell ref="B488:D488"/>
    <mergeCell ref="G480:G481"/>
    <mergeCell ref="A424:A431"/>
    <mergeCell ref="B424:B430"/>
    <mergeCell ref="B455:D455"/>
    <mergeCell ref="B439:D439"/>
    <mergeCell ref="B431:D431"/>
    <mergeCell ref="B479:D479"/>
    <mergeCell ref="A478:A479"/>
    <mergeCell ref="A462:A464"/>
    <mergeCell ref="B472:D472"/>
    <mergeCell ref="A456:A457"/>
    <mergeCell ref="B457:D457"/>
    <mergeCell ref="B473:B474"/>
    <mergeCell ref="B462:B463"/>
    <mergeCell ref="A467:A468"/>
    <mergeCell ref="G440:G442"/>
    <mergeCell ref="B440:B442"/>
    <mergeCell ref="A465:A466"/>
    <mergeCell ref="B466:D466"/>
    <mergeCell ref="A494:A497"/>
    <mergeCell ref="A393:A395"/>
    <mergeCell ref="G489:G492"/>
    <mergeCell ref="G494:G496"/>
    <mergeCell ref="B381:D381"/>
    <mergeCell ref="B480:B481"/>
    <mergeCell ref="G424:G430"/>
    <mergeCell ref="B443:D443"/>
    <mergeCell ref="B437:B438"/>
    <mergeCell ref="G437:G438"/>
    <mergeCell ref="B489:B492"/>
    <mergeCell ref="B494:B496"/>
    <mergeCell ref="B393:B394"/>
    <mergeCell ref="G433:G435"/>
    <mergeCell ref="G451:G452"/>
    <mergeCell ref="A483:A488"/>
    <mergeCell ref="B483:B487"/>
    <mergeCell ref="A473:A475"/>
    <mergeCell ref="G393:G394"/>
    <mergeCell ref="G408:G418"/>
    <mergeCell ref="G403:G406"/>
    <mergeCell ref="A408:A419"/>
    <mergeCell ref="B408:B418"/>
    <mergeCell ref="B419:D419"/>
    <mergeCell ref="B343:D343"/>
    <mergeCell ref="B314:D314"/>
    <mergeCell ref="B340:B342"/>
    <mergeCell ref="G389:G391"/>
    <mergeCell ref="B178:B182"/>
    <mergeCell ref="B499:D499"/>
    <mergeCell ref="B268:D268"/>
    <mergeCell ref="B276:D276"/>
    <mergeCell ref="G266:G267"/>
    <mergeCell ref="B407:D407"/>
    <mergeCell ref="G483:G487"/>
    <mergeCell ref="B482:D482"/>
    <mergeCell ref="B451:B452"/>
    <mergeCell ref="B288:D288"/>
    <mergeCell ref="G285:G287"/>
    <mergeCell ref="G238:G241"/>
    <mergeCell ref="G243:G244"/>
    <mergeCell ref="B242:D242"/>
    <mergeCell ref="G261:G264"/>
    <mergeCell ref="B234:D234"/>
    <mergeCell ref="G377:G380"/>
    <mergeCell ref="G281:G283"/>
    <mergeCell ref="G277:G279"/>
    <mergeCell ref="G274:G275"/>
    <mergeCell ref="A500:D500"/>
    <mergeCell ref="A498:A499"/>
    <mergeCell ref="B24:D24"/>
    <mergeCell ref="A460:A461"/>
    <mergeCell ref="B493:D493"/>
    <mergeCell ref="B464:D464"/>
    <mergeCell ref="B461:D461"/>
    <mergeCell ref="B468:D468"/>
    <mergeCell ref="A14:A24"/>
    <mergeCell ref="A458:A459"/>
    <mergeCell ref="B459:D459"/>
    <mergeCell ref="A403:A407"/>
    <mergeCell ref="B402:D402"/>
    <mergeCell ref="B403:B406"/>
    <mergeCell ref="A454:A455"/>
    <mergeCell ref="A440:A443"/>
    <mergeCell ref="A266:A268"/>
    <mergeCell ref="A231:A234"/>
    <mergeCell ref="B497:D497"/>
    <mergeCell ref="A489:A493"/>
    <mergeCell ref="A294:A295"/>
    <mergeCell ref="B295:D295"/>
    <mergeCell ref="B339:D339"/>
    <mergeCell ref="B335:B338"/>
    <mergeCell ref="G120:G122"/>
    <mergeCell ref="B123:D123"/>
    <mergeCell ref="G344:G348"/>
    <mergeCell ref="B395:D395"/>
    <mergeCell ref="B362:D362"/>
    <mergeCell ref="A356:A362"/>
    <mergeCell ref="B377:B380"/>
    <mergeCell ref="A340:A343"/>
    <mergeCell ref="A385:A388"/>
    <mergeCell ref="A389:A392"/>
    <mergeCell ref="B389:B391"/>
    <mergeCell ref="B392:D392"/>
    <mergeCell ref="A304:A305"/>
    <mergeCell ref="B293:D293"/>
    <mergeCell ref="B308:D308"/>
    <mergeCell ref="B291:D291"/>
    <mergeCell ref="A292:A293"/>
    <mergeCell ref="B303:D303"/>
    <mergeCell ref="A302:A303"/>
    <mergeCell ref="A296:A297"/>
    <mergeCell ref="B297:D297"/>
    <mergeCell ref="B284:D284"/>
    <mergeCell ref="A178:A183"/>
    <mergeCell ref="G335:G337"/>
    <mergeCell ref="A1:G1"/>
    <mergeCell ref="A7:D8"/>
    <mergeCell ref="G246:G248"/>
    <mergeCell ref="B256:D256"/>
    <mergeCell ref="B249:D249"/>
    <mergeCell ref="G250:G255"/>
    <mergeCell ref="G194:G198"/>
    <mergeCell ref="A204:A208"/>
    <mergeCell ref="B204:B207"/>
    <mergeCell ref="G204:G207"/>
    <mergeCell ref="A200:A203"/>
    <mergeCell ref="B200:B202"/>
    <mergeCell ref="G200:G202"/>
    <mergeCell ref="A238:A242"/>
    <mergeCell ref="B238:B241"/>
    <mergeCell ref="A220:A223"/>
    <mergeCell ref="B31:B39"/>
    <mergeCell ref="G14:G23"/>
    <mergeCell ref="B14:B23"/>
    <mergeCell ref="A250:A256"/>
    <mergeCell ref="B250:B255"/>
    <mergeCell ref="G136:G138"/>
    <mergeCell ref="A25:A30"/>
    <mergeCell ref="B25:B29"/>
    <mergeCell ref="A5:G5"/>
    <mergeCell ref="A3:G3"/>
    <mergeCell ref="A69:A74"/>
    <mergeCell ref="B69:B73"/>
    <mergeCell ref="G69:G73"/>
    <mergeCell ref="B74:D74"/>
    <mergeCell ref="G41:G49"/>
    <mergeCell ref="G31:G39"/>
    <mergeCell ref="B30:D30"/>
    <mergeCell ref="A31:A40"/>
    <mergeCell ref="A62:A68"/>
    <mergeCell ref="B62:B67"/>
    <mergeCell ref="E7:G8"/>
    <mergeCell ref="A10:A11"/>
    <mergeCell ref="B11:D11"/>
    <mergeCell ref="A12:A13"/>
    <mergeCell ref="B13:D13"/>
    <mergeCell ref="G25:G29"/>
    <mergeCell ref="B50:D50"/>
    <mergeCell ref="A41:A50"/>
    <mergeCell ref="B41:B49"/>
    <mergeCell ref="B40:D40"/>
    <mergeCell ref="G62:G67"/>
  </mergeCells>
  <phoneticPr fontId="0" type="noConversion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4"/>
  <sheetViews>
    <sheetView topLeftCell="A364" workbookViewId="0">
      <selection activeCell="A386" sqref="A386:A388"/>
    </sheetView>
  </sheetViews>
  <sheetFormatPr defaultRowHeight="12.75"/>
  <cols>
    <col min="1" max="1" width="34.28515625" style="1" customWidth="1"/>
    <col min="2" max="2" width="16.140625" style="1" customWidth="1"/>
    <col min="3" max="3" width="10.85546875" style="2" customWidth="1"/>
    <col min="4" max="4" width="12.7109375" style="2" customWidth="1"/>
    <col min="5" max="5" width="12.85546875" style="20" bestFit="1" customWidth="1"/>
    <col min="6" max="6" width="9.140625" style="1"/>
    <col min="7" max="16384" width="9.140625" style="2"/>
  </cols>
  <sheetData>
    <row r="1" spans="1:6" ht="12.75" customHeight="1">
      <c r="A1" s="108" t="s">
        <v>152</v>
      </c>
      <c r="B1" s="108"/>
      <c r="C1" s="108"/>
      <c r="D1" s="108"/>
      <c r="E1" s="108"/>
    </row>
    <row r="2" spans="1:6" ht="12.75" customHeight="1">
      <c r="A2" s="108"/>
      <c r="B2" s="108"/>
      <c r="C2" s="108"/>
      <c r="D2" s="108"/>
      <c r="E2" s="108"/>
    </row>
    <row r="3" spans="1:6" ht="12.75" customHeight="1">
      <c r="A3" s="141" t="s">
        <v>170</v>
      </c>
      <c r="B3" s="141"/>
      <c r="C3" s="141"/>
      <c r="D3" s="141"/>
      <c r="E3" s="141"/>
    </row>
    <row r="4" spans="1:6" ht="12.75" customHeight="1">
      <c r="A4" s="142"/>
      <c r="B4" s="142"/>
      <c r="C4" s="142"/>
      <c r="D4" s="142"/>
      <c r="E4" s="142"/>
      <c r="F4" s="35"/>
    </row>
    <row r="5" spans="1:6">
      <c r="A5" s="143" t="s">
        <v>205</v>
      </c>
      <c r="B5" s="143"/>
      <c r="C5" s="143"/>
      <c r="D5" s="143"/>
      <c r="E5" s="143"/>
    </row>
    <row r="6" spans="1:6" ht="13.5" thickBot="1">
      <c r="A6" s="34"/>
      <c r="B6" s="34"/>
      <c r="C6" s="34"/>
      <c r="D6" s="34"/>
      <c r="E6" s="34"/>
    </row>
    <row r="7" spans="1:6" s="13" customFormat="1" ht="12.75" customHeight="1">
      <c r="A7" s="109" t="s">
        <v>0</v>
      </c>
      <c r="B7" s="105"/>
      <c r="C7" s="105"/>
      <c r="D7" s="105"/>
      <c r="E7" s="106" t="s">
        <v>167</v>
      </c>
      <c r="F7" s="12"/>
    </row>
    <row r="8" spans="1:6" s="13" customFormat="1" ht="12.75" customHeight="1">
      <c r="A8" s="110" t="s">
        <v>3</v>
      </c>
      <c r="B8" s="104" t="s">
        <v>32</v>
      </c>
      <c r="C8" s="104" t="s">
        <v>4</v>
      </c>
      <c r="D8" s="104" t="s">
        <v>5</v>
      </c>
      <c r="E8" s="107"/>
      <c r="F8" s="12"/>
    </row>
    <row r="9" spans="1:6" s="13" customFormat="1" ht="12.75" customHeight="1">
      <c r="A9" s="110"/>
      <c r="B9" s="104"/>
      <c r="C9" s="104"/>
      <c r="D9" s="104"/>
      <c r="E9" s="107"/>
      <c r="F9" s="12"/>
    </row>
    <row r="10" spans="1:6" s="13" customFormat="1" ht="15" customHeight="1">
      <c r="A10" s="110"/>
      <c r="B10" s="104"/>
      <c r="C10" s="104"/>
      <c r="D10" s="104"/>
      <c r="E10" s="45" t="s">
        <v>1</v>
      </c>
      <c r="F10" s="12"/>
    </row>
    <row r="11" spans="1:6" s="13" customFormat="1" ht="30" customHeight="1">
      <c r="A11" s="60" t="s">
        <v>159</v>
      </c>
      <c r="B11" s="51" t="s">
        <v>74</v>
      </c>
      <c r="C11" s="41" t="s">
        <v>36</v>
      </c>
      <c r="D11" s="51" t="s">
        <v>160</v>
      </c>
      <c r="E11" s="50" t="s">
        <v>168</v>
      </c>
      <c r="F11" s="12"/>
    </row>
    <row r="12" spans="1:6" s="13" customFormat="1" ht="30.75" customHeight="1">
      <c r="A12" s="60" t="s">
        <v>161</v>
      </c>
      <c r="B12" s="51" t="s">
        <v>74</v>
      </c>
      <c r="C12" s="41" t="s">
        <v>37</v>
      </c>
      <c r="D12" s="51" t="s">
        <v>160</v>
      </c>
      <c r="E12" s="50" t="s">
        <v>168</v>
      </c>
      <c r="F12" s="12"/>
    </row>
    <row r="13" spans="1:6" ht="12.75" customHeight="1">
      <c r="A13" s="101" t="s">
        <v>34</v>
      </c>
      <c r="B13" s="126" t="s">
        <v>35</v>
      </c>
      <c r="C13" s="51" t="s">
        <v>36</v>
      </c>
      <c r="D13" s="51">
        <v>8</v>
      </c>
      <c r="E13" s="50" t="s">
        <v>168</v>
      </c>
    </row>
    <row r="14" spans="1:6" ht="12.75" customHeight="1">
      <c r="A14" s="101"/>
      <c r="B14" s="126"/>
      <c r="C14" s="51" t="s">
        <v>37</v>
      </c>
      <c r="D14" s="51">
        <v>6</v>
      </c>
      <c r="E14" s="50" t="s">
        <v>168</v>
      </c>
    </row>
    <row r="15" spans="1:6" ht="12.75" customHeight="1">
      <c r="A15" s="101"/>
      <c r="B15" s="126"/>
      <c r="C15" s="51" t="s">
        <v>38</v>
      </c>
      <c r="D15" s="51">
        <v>6</v>
      </c>
      <c r="E15" s="50" t="s">
        <v>168</v>
      </c>
    </row>
    <row r="16" spans="1:6" ht="12.75" customHeight="1">
      <c r="A16" s="101"/>
      <c r="B16" s="126"/>
      <c r="C16" s="91" t="s">
        <v>39</v>
      </c>
      <c r="D16" s="91">
        <v>7</v>
      </c>
      <c r="E16" s="50" t="s">
        <v>168</v>
      </c>
    </row>
    <row r="17" spans="1:5" ht="12.75" customHeight="1">
      <c r="A17" s="101"/>
      <c r="B17" s="126"/>
      <c r="C17" s="51" t="s">
        <v>39</v>
      </c>
      <c r="D17" s="51">
        <v>10</v>
      </c>
      <c r="E17" s="50" t="s">
        <v>168</v>
      </c>
    </row>
    <row r="18" spans="1:5" ht="12.75" customHeight="1">
      <c r="A18" s="101"/>
      <c r="B18" s="126"/>
      <c r="C18" s="51" t="s">
        <v>40</v>
      </c>
      <c r="D18" s="51">
        <v>1</v>
      </c>
      <c r="E18" s="50" t="s">
        <v>168</v>
      </c>
    </row>
    <row r="19" spans="1:5" ht="12.75" customHeight="1">
      <c r="A19" s="101"/>
      <c r="B19" s="126"/>
      <c r="C19" s="91" t="s">
        <v>41</v>
      </c>
      <c r="D19" s="91">
        <v>1</v>
      </c>
      <c r="E19" s="50" t="s">
        <v>168</v>
      </c>
    </row>
    <row r="20" spans="1:5" ht="12.75" customHeight="1">
      <c r="A20" s="101"/>
      <c r="B20" s="126"/>
      <c r="C20" s="91" t="s">
        <v>41</v>
      </c>
      <c r="D20" s="91">
        <v>4</v>
      </c>
      <c r="E20" s="50" t="s">
        <v>168</v>
      </c>
    </row>
    <row r="21" spans="1:5" ht="12.75" customHeight="1">
      <c r="A21" s="101"/>
      <c r="B21" s="126"/>
      <c r="C21" s="51" t="s">
        <v>42</v>
      </c>
      <c r="D21" s="51">
        <v>1</v>
      </c>
      <c r="E21" s="50" t="s">
        <v>168</v>
      </c>
    </row>
    <row r="22" spans="1:5" ht="12.75" customHeight="1">
      <c r="A22" s="101"/>
      <c r="B22" s="126"/>
      <c r="C22" s="51" t="s">
        <v>42</v>
      </c>
      <c r="D22" s="51">
        <v>4</v>
      </c>
      <c r="E22" s="50" t="s">
        <v>168</v>
      </c>
    </row>
    <row r="23" spans="1:5" ht="12.75" customHeight="1">
      <c r="A23" s="101" t="s">
        <v>50</v>
      </c>
      <c r="B23" s="126" t="s">
        <v>35</v>
      </c>
      <c r="C23" s="51" t="s">
        <v>36</v>
      </c>
      <c r="D23" s="51">
        <v>8</v>
      </c>
      <c r="E23" s="50" t="s">
        <v>168</v>
      </c>
    </row>
    <row r="24" spans="1:5" ht="12.75" customHeight="1">
      <c r="A24" s="101"/>
      <c r="B24" s="126"/>
      <c r="C24" s="51" t="s">
        <v>37</v>
      </c>
      <c r="D24" s="51">
        <v>10</v>
      </c>
      <c r="E24" s="50" t="s">
        <v>168</v>
      </c>
    </row>
    <row r="25" spans="1:5" ht="12.75" customHeight="1">
      <c r="A25" s="101"/>
      <c r="B25" s="126"/>
      <c r="C25" s="91" t="s">
        <v>38</v>
      </c>
      <c r="D25" s="91">
        <v>6</v>
      </c>
      <c r="E25" s="50" t="s">
        <v>168</v>
      </c>
    </row>
    <row r="26" spans="1:5" ht="12.75" customHeight="1">
      <c r="A26" s="101"/>
      <c r="B26" s="126"/>
      <c r="C26" s="51" t="s">
        <v>38</v>
      </c>
      <c r="D26" s="51">
        <v>7</v>
      </c>
      <c r="E26" s="50" t="s">
        <v>168</v>
      </c>
    </row>
    <row r="27" spans="1:5" ht="12.75" customHeight="1">
      <c r="A27" s="101"/>
      <c r="B27" s="126"/>
      <c r="C27" s="51" t="s">
        <v>39</v>
      </c>
      <c r="D27" s="51">
        <v>10</v>
      </c>
      <c r="E27" s="50" t="s">
        <v>168</v>
      </c>
    </row>
    <row r="28" spans="1:5" ht="12.75" customHeight="1">
      <c r="A28" s="101" t="s">
        <v>51</v>
      </c>
      <c r="B28" s="126" t="s">
        <v>35</v>
      </c>
      <c r="C28" s="51" t="s">
        <v>37</v>
      </c>
      <c r="D28" s="51">
        <v>6</v>
      </c>
      <c r="E28" s="50" t="s">
        <v>168</v>
      </c>
    </row>
    <row r="29" spans="1:5" ht="12.75" customHeight="1">
      <c r="A29" s="101"/>
      <c r="B29" s="126"/>
      <c r="C29" s="51" t="s">
        <v>38</v>
      </c>
      <c r="D29" s="51">
        <v>6</v>
      </c>
      <c r="E29" s="50" t="s">
        <v>168</v>
      </c>
    </row>
    <row r="30" spans="1:5" ht="12.75" customHeight="1">
      <c r="A30" s="101"/>
      <c r="B30" s="126"/>
      <c r="C30" s="91" t="s">
        <v>39</v>
      </c>
      <c r="D30" s="91">
        <v>7</v>
      </c>
      <c r="E30" s="50" t="s">
        <v>168</v>
      </c>
    </row>
    <row r="31" spans="1:5" ht="12.75" customHeight="1">
      <c r="A31" s="101"/>
      <c r="B31" s="126"/>
      <c r="C31" s="51" t="s">
        <v>39</v>
      </c>
      <c r="D31" s="51">
        <v>10</v>
      </c>
      <c r="E31" s="50" t="s">
        <v>168</v>
      </c>
    </row>
    <row r="32" spans="1:5" ht="12.75" customHeight="1">
      <c r="A32" s="101"/>
      <c r="B32" s="126"/>
      <c r="C32" s="91" t="s">
        <v>40</v>
      </c>
      <c r="D32" s="91">
        <v>1</v>
      </c>
      <c r="E32" s="50" t="s">
        <v>168</v>
      </c>
    </row>
    <row r="33" spans="1:5" ht="12.75" customHeight="1">
      <c r="A33" s="101"/>
      <c r="B33" s="126"/>
      <c r="C33" s="51" t="s">
        <v>40</v>
      </c>
      <c r="D33" s="51">
        <v>4</v>
      </c>
      <c r="E33" s="50" t="s">
        <v>168</v>
      </c>
    </row>
    <row r="34" spans="1:5" ht="12.75" customHeight="1">
      <c r="A34" s="101"/>
      <c r="B34" s="126"/>
      <c r="C34" s="51" t="s">
        <v>41</v>
      </c>
      <c r="D34" s="51">
        <v>2</v>
      </c>
      <c r="E34" s="50" t="s">
        <v>168</v>
      </c>
    </row>
    <row r="35" spans="1:5" ht="12.75" customHeight="1">
      <c r="A35" s="101"/>
      <c r="B35" s="126"/>
      <c r="C35" s="51" t="s">
        <v>42</v>
      </c>
      <c r="D35" s="51">
        <v>0</v>
      </c>
      <c r="E35" s="50" t="s">
        <v>168</v>
      </c>
    </row>
    <row r="36" spans="1:5" ht="12.75" customHeight="1">
      <c r="A36" s="112" t="s">
        <v>52</v>
      </c>
      <c r="B36" s="123" t="s">
        <v>66</v>
      </c>
      <c r="C36" s="51" t="s">
        <v>39</v>
      </c>
      <c r="D36" s="51">
        <v>7</v>
      </c>
      <c r="E36" s="50" t="s">
        <v>168</v>
      </c>
    </row>
    <row r="37" spans="1:5" ht="12.75" customHeight="1">
      <c r="A37" s="113"/>
      <c r="B37" s="127"/>
      <c r="C37" s="51" t="s">
        <v>40</v>
      </c>
      <c r="D37" s="51">
        <v>1</v>
      </c>
      <c r="E37" s="50" t="s">
        <v>168</v>
      </c>
    </row>
    <row r="38" spans="1:5" ht="12.75" customHeight="1">
      <c r="A38" s="113"/>
      <c r="B38" s="127"/>
      <c r="C38" s="91" t="s">
        <v>40</v>
      </c>
      <c r="D38" s="91">
        <v>4</v>
      </c>
      <c r="E38" s="50" t="s">
        <v>168</v>
      </c>
    </row>
    <row r="39" spans="1:5" ht="12.75" customHeight="1">
      <c r="A39" s="113"/>
      <c r="B39" s="127"/>
      <c r="C39" s="83" t="s">
        <v>40</v>
      </c>
      <c r="D39" s="83">
        <v>7</v>
      </c>
      <c r="E39" s="50" t="s">
        <v>168</v>
      </c>
    </row>
    <row r="40" spans="1:5" ht="12.75" customHeight="1">
      <c r="A40" s="113"/>
      <c r="B40" s="127"/>
      <c r="C40" s="51" t="s">
        <v>41</v>
      </c>
      <c r="D40" s="51">
        <v>1</v>
      </c>
      <c r="E40" s="50" t="s">
        <v>168</v>
      </c>
    </row>
    <row r="41" spans="1:5" ht="12.75" customHeight="1">
      <c r="A41" s="113"/>
      <c r="B41" s="127"/>
      <c r="C41" s="83" t="s">
        <v>42</v>
      </c>
      <c r="D41" s="83">
        <v>1</v>
      </c>
      <c r="E41" s="50" t="s">
        <v>168</v>
      </c>
    </row>
    <row r="42" spans="1:5" ht="12.75" customHeight="1">
      <c r="A42" s="113"/>
      <c r="B42" s="127"/>
      <c r="C42" s="91" t="s">
        <v>42</v>
      </c>
      <c r="D42" s="91">
        <v>4</v>
      </c>
      <c r="E42" s="50" t="s">
        <v>168</v>
      </c>
    </row>
    <row r="43" spans="1:5" ht="12.75" customHeight="1">
      <c r="A43" s="113"/>
      <c r="B43" s="127"/>
      <c r="C43" s="51" t="s">
        <v>42</v>
      </c>
      <c r="D43" s="51">
        <v>7</v>
      </c>
      <c r="E43" s="50" t="s">
        <v>168</v>
      </c>
    </row>
    <row r="44" spans="1:5" ht="12.75" customHeight="1">
      <c r="A44" s="114"/>
      <c r="B44" s="125"/>
      <c r="C44" s="51" t="s">
        <v>42</v>
      </c>
      <c r="D44" s="51">
        <v>10</v>
      </c>
      <c r="E44" s="50" t="s">
        <v>168</v>
      </c>
    </row>
    <row r="45" spans="1:5" ht="12.75" customHeight="1">
      <c r="A45" s="101" t="s">
        <v>53</v>
      </c>
      <c r="B45" s="126" t="s">
        <v>35</v>
      </c>
      <c r="C45" s="51" t="s">
        <v>36</v>
      </c>
      <c r="D45" s="51">
        <v>8</v>
      </c>
      <c r="E45" s="50" t="s">
        <v>168</v>
      </c>
    </row>
    <row r="46" spans="1:5" ht="12.75" customHeight="1">
      <c r="A46" s="101"/>
      <c r="B46" s="126"/>
      <c r="C46" s="51" t="s">
        <v>37</v>
      </c>
      <c r="D46" s="51">
        <v>6</v>
      </c>
      <c r="E46" s="50" t="s">
        <v>168</v>
      </c>
    </row>
    <row r="47" spans="1:5" ht="12.75" customHeight="1">
      <c r="A47" s="101"/>
      <c r="B47" s="126"/>
      <c r="C47" s="51" t="s">
        <v>38</v>
      </c>
      <c r="D47" s="51">
        <v>6</v>
      </c>
      <c r="E47" s="50" t="s">
        <v>168</v>
      </c>
    </row>
    <row r="48" spans="1:5" ht="12.75" customHeight="1">
      <c r="A48" s="101" t="s">
        <v>54</v>
      </c>
      <c r="B48" s="126" t="s">
        <v>35</v>
      </c>
      <c r="C48" s="51" t="s">
        <v>36</v>
      </c>
      <c r="D48" s="51">
        <v>8</v>
      </c>
      <c r="E48" s="50" t="s">
        <v>168</v>
      </c>
    </row>
    <row r="49" spans="1:5" ht="12.75" customHeight="1">
      <c r="A49" s="101"/>
      <c r="B49" s="126"/>
      <c r="C49" s="91" t="s">
        <v>37</v>
      </c>
      <c r="D49" s="91">
        <v>5</v>
      </c>
      <c r="E49" s="50" t="s">
        <v>168</v>
      </c>
    </row>
    <row r="50" spans="1:5" ht="12.75" customHeight="1">
      <c r="A50" s="101"/>
      <c r="B50" s="126"/>
      <c r="C50" s="51" t="s">
        <v>37</v>
      </c>
      <c r="D50" s="51">
        <v>6</v>
      </c>
      <c r="E50" s="50" t="s">
        <v>168</v>
      </c>
    </row>
    <row r="51" spans="1:5" ht="12.75" customHeight="1">
      <c r="A51" s="101"/>
      <c r="B51" s="126"/>
      <c r="C51" s="51" t="s">
        <v>38</v>
      </c>
      <c r="D51" s="51">
        <v>6</v>
      </c>
      <c r="E51" s="50" t="s">
        <v>168</v>
      </c>
    </row>
    <row r="52" spans="1:5" ht="12.75" customHeight="1">
      <c r="A52" s="101"/>
      <c r="B52" s="126"/>
      <c r="C52" s="91" t="s">
        <v>39</v>
      </c>
      <c r="D52" s="91">
        <v>7</v>
      </c>
      <c r="E52" s="50" t="s">
        <v>168</v>
      </c>
    </row>
    <row r="53" spans="1:5" ht="12.75" customHeight="1">
      <c r="A53" s="101"/>
      <c r="B53" s="126"/>
      <c r="C53" s="51" t="s">
        <v>39</v>
      </c>
      <c r="D53" s="51">
        <v>10</v>
      </c>
      <c r="E53" s="50" t="s">
        <v>168</v>
      </c>
    </row>
    <row r="54" spans="1:5" ht="12.75" customHeight="1">
      <c r="A54" s="101" t="s">
        <v>55</v>
      </c>
      <c r="B54" s="126" t="s">
        <v>35</v>
      </c>
      <c r="C54" s="51" t="s">
        <v>38</v>
      </c>
      <c r="D54" s="51">
        <v>6</v>
      </c>
      <c r="E54" s="50" t="s">
        <v>168</v>
      </c>
    </row>
    <row r="55" spans="1:5" ht="12.75" customHeight="1">
      <c r="A55" s="101"/>
      <c r="B55" s="126"/>
      <c r="C55" s="91" t="s">
        <v>39</v>
      </c>
      <c r="D55" s="91">
        <v>7</v>
      </c>
      <c r="E55" s="50" t="s">
        <v>168</v>
      </c>
    </row>
    <row r="56" spans="1:5" ht="12.75" customHeight="1">
      <c r="A56" s="101"/>
      <c r="B56" s="126"/>
      <c r="C56" s="51" t="s">
        <v>39</v>
      </c>
      <c r="D56" s="51">
        <v>10</v>
      </c>
      <c r="E56" s="50" t="s">
        <v>168</v>
      </c>
    </row>
    <row r="57" spans="1:5" ht="12.75" customHeight="1">
      <c r="A57" s="101"/>
      <c r="B57" s="126"/>
      <c r="C57" s="51" t="s">
        <v>40</v>
      </c>
      <c r="D57" s="51">
        <v>1</v>
      </c>
      <c r="E57" s="50" t="s">
        <v>168</v>
      </c>
    </row>
    <row r="58" spans="1:5" ht="12.75" customHeight="1">
      <c r="A58" s="101"/>
      <c r="B58" s="126"/>
      <c r="C58" s="51" t="s">
        <v>41</v>
      </c>
      <c r="D58" s="51">
        <v>1</v>
      </c>
      <c r="E58" s="50" t="s">
        <v>168</v>
      </c>
    </row>
    <row r="59" spans="1:5" ht="12.75" customHeight="1">
      <c r="A59" s="101"/>
      <c r="B59" s="126"/>
      <c r="C59" s="51" t="s">
        <v>42</v>
      </c>
      <c r="D59" s="51">
        <v>1</v>
      </c>
      <c r="E59" s="50" t="s">
        <v>168</v>
      </c>
    </row>
    <row r="60" spans="1:5" ht="12.75" customHeight="1">
      <c r="A60" s="112" t="s">
        <v>165</v>
      </c>
      <c r="B60" s="123" t="s">
        <v>35</v>
      </c>
      <c r="C60" s="51" t="s">
        <v>39</v>
      </c>
      <c r="D60" s="51">
        <v>7</v>
      </c>
      <c r="E60" s="50" t="s">
        <v>168</v>
      </c>
    </row>
    <row r="61" spans="1:5" ht="12.75" customHeight="1">
      <c r="A61" s="113"/>
      <c r="B61" s="127"/>
      <c r="C61" s="51" t="s">
        <v>40</v>
      </c>
      <c r="D61" s="51">
        <v>1</v>
      </c>
      <c r="E61" s="50" t="s">
        <v>168</v>
      </c>
    </row>
    <row r="62" spans="1:5" ht="12.75" customHeight="1">
      <c r="A62" s="113"/>
      <c r="B62" s="127"/>
      <c r="C62" s="83" t="s">
        <v>41</v>
      </c>
      <c r="D62" s="83">
        <v>1</v>
      </c>
      <c r="E62" s="50" t="s">
        <v>168</v>
      </c>
    </row>
    <row r="63" spans="1:5" ht="12.75" customHeight="1">
      <c r="A63" s="113"/>
      <c r="B63" s="127"/>
      <c r="C63" s="51" t="s">
        <v>41</v>
      </c>
      <c r="D63" s="51">
        <v>10</v>
      </c>
      <c r="E63" s="50" t="s">
        <v>168</v>
      </c>
    </row>
    <row r="64" spans="1:5" ht="12.75" customHeight="1">
      <c r="A64" s="113"/>
      <c r="B64" s="127"/>
      <c r="C64" s="91" t="s">
        <v>42</v>
      </c>
      <c r="D64" s="91">
        <v>1</v>
      </c>
      <c r="E64" s="50" t="s">
        <v>168</v>
      </c>
    </row>
    <row r="65" spans="1:5" ht="12.75" customHeight="1">
      <c r="A65" s="114"/>
      <c r="B65" s="125"/>
      <c r="C65" s="51" t="s">
        <v>42</v>
      </c>
      <c r="D65" s="51">
        <v>4</v>
      </c>
      <c r="E65" s="50" t="s">
        <v>168</v>
      </c>
    </row>
    <row r="66" spans="1:5" ht="12.75" customHeight="1">
      <c r="A66" s="112" t="s">
        <v>166</v>
      </c>
      <c r="B66" s="123" t="s">
        <v>35</v>
      </c>
      <c r="C66" s="51" t="s">
        <v>39</v>
      </c>
      <c r="D66" s="51">
        <v>7</v>
      </c>
      <c r="E66" s="50" t="s">
        <v>168</v>
      </c>
    </row>
    <row r="67" spans="1:5" ht="12.75" customHeight="1">
      <c r="A67" s="113"/>
      <c r="B67" s="127"/>
      <c r="C67" s="51" t="s">
        <v>39</v>
      </c>
      <c r="D67" s="51">
        <v>10</v>
      </c>
      <c r="E67" s="50" t="s">
        <v>168</v>
      </c>
    </row>
    <row r="68" spans="1:5" ht="12.75" customHeight="1">
      <c r="A68" s="113"/>
      <c r="B68" s="127"/>
      <c r="C68" s="51" t="s">
        <v>40</v>
      </c>
      <c r="D68" s="51">
        <v>1</v>
      </c>
      <c r="E68" s="50" t="s">
        <v>168</v>
      </c>
    </row>
    <row r="69" spans="1:5" ht="12.75" customHeight="1">
      <c r="A69" s="113"/>
      <c r="B69" s="127"/>
      <c r="C69" s="51" t="s">
        <v>41</v>
      </c>
      <c r="D69" s="51">
        <v>1</v>
      </c>
      <c r="E69" s="50" t="s">
        <v>168</v>
      </c>
    </row>
    <row r="70" spans="1:5" ht="12.75" customHeight="1">
      <c r="A70" s="113"/>
      <c r="B70" s="127"/>
      <c r="C70" s="51" t="s">
        <v>42</v>
      </c>
      <c r="D70" s="51">
        <v>1</v>
      </c>
      <c r="E70" s="50" t="s">
        <v>168</v>
      </c>
    </row>
    <row r="71" spans="1:5" ht="12.75" customHeight="1">
      <c r="A71" s="113"/>
      <c r="B71" s="127"/>
      <c r="C71" s="83" t="s">
        <v>42</v>
      </c>
      <c r="D71" s="83">
        <v>4</v>
      </c>
      <c r="E71" s="50" t="s">
        <v>168</v>
      </c>
    </row>
    <row r="72" spans="1:5" ht="12.75" customHeight="1">
      <c r="A72" s="113"/>
      <c r="B72" s="127"/>
      <c r="C72" s="51" t="s">
        <v>42</v>
      </c>
      <c r="D72" s="51">
        <v>10</v>
      </c>
      <c r="E72" s="50" t="s">
        <v>168</v>
      </c>
    </row>
    <row r="73" spans="1:5" ht="12.75" customHeight="1">
      <c r="A73" s="101" t="s">
        <v>56</v>
      </c>
      <c r="B73" s="126" t="s">
        <v>35</v>
      </c>
      <c r="C73" s="51" t="s">
        <v>36</v>
      </c>
      <c r="D73" s="51">
        <v>8</v>
      </c>
      <c r="E73" s="50" t="s">
        <v>168</v>
      </c>
    </row>
    <row r="74" spans="1:5" ht="12.75" customHeight="1">
      <c r="A74" s="101"/>
      <c r="B74" s="126"/>
      <c r="C74" s="91" t="s">
        <v>37</v>
      </c>
      <c r="D74" s="91">
        <v>5</v>
      </c>
      <c r="E74" s="50" t="s">
        <v>168</v>
      </c>
    </row>
    <row r="75" spans="1:5" ht="12.75" customHeight="1">
      <c r="A75" s="101"/>
      <c r="B75" s="126"/>
      <c r="C75" s="51" t="s">
        <v>37</v>
      </c>
      <c r="D75" s="51">
        <v>6</v>
      </c>
      <c r="E75" s="50" t="s">
        <v>168</v>
      </c>
    </row>
    <row r="76" spans="1:5" ht="12.75" customHeight="1">
      <c r="A76" s="101"/>
      <c r="B76" s="126"/>
      <c r="C76" s="51" t="s">
        <v>38</v>
      </c>
      <c r="D76" s="51">
        <v>6</v>
      </c>
      <c r="E76" s="50" t="s">
        <v>168</v>
      </c>
    </row>
    <row r="77" spans="1:5" ht="12.75" customHeight="1">
      <c r="A77" s="101"/>
      <c r="B77" s="126"/>
      <c r="C77" s="51" t="s">
        <v>39</v>
      </c>
      <c r="D77" s="51">
        <v>7</v>
      </c>
      <c r="E77" s="50" t="s">
        <v>168</v>
      </c>
    </row>
    <row r="78" spans="1:5" ht="12.75" customHeight="1">
      <c r="A78" s="101"/>
      <c r="B78" s="126"/>
      <c r="C78" s="51" t="s">
        <v>40</v>
      </c>
      <c r="D78" s="51">
        <v>1</v>
      </c>
      <c r="E78" s="50" t="s">
        <v>168</v>
      </c>
    </row>
    <row r="79" spans="1:5" ht="12.75" customHeight="1">
      <c r="A79" s="101"/>
      <c r="B79" s="126"/>
      <c r="C79" s="80" t="s">
        <v>41</v>
      </c>
      <c r="D79" s="80">
        <v>1</v>
      </c>
      <c r="E79" s="50" t="s">
        <v>168</v>
      </c>
    </row>
    <row r="80" spans="1:5" ht="12.75" customHeight="1">
      <c r="A80" s="101"/>
      <c r="B80" s="126"/>
      <c r="C80" s="51" t="s">
        <v>41</v>
      </c>
      <c r="D80" s="51">
        <v>10</v>
      </c>
      <c r="E80" s="50" t="s">
        <v>168</v>
      </c>
    </row>
    <row r="81" spans="1:5" ht="12.75" customHeight="1">
      <c r="A81" s="101"/>
      <c r="B81" s="126"/>
      <c r="C81" s="51" t="s">
        <v>42</v>
      </c>
      <c r="D81" s="51">
        <v>1</v>
      </c>
      <c r="E81" s="50" t="s">
        <v>168</v>
      </c>
    </row>
    <row r="82" spans="1:5" ht="12.75" customHeight="1">
      <c r="A82" s="101"/>
      <c r="B82" s="126"/>
      <c r="C82" s="83" t="s">
        <v>42</v>
      </c>
      <c r="D82" s="83">
        <v>4</v>
      </c>
      <c r="E82" s="50" t="s">
        <v>168</v>
      </c>
    </row>
    <row r="83" spans="1:5" ht="12.75" customHeight="1">
      <c r="A83" s="101"/>
      <c r="B83" s="126"/>
      <c r="C83" s="51" t="s">
        <v>42</v>
      </c>
      <c r="D83" s="51">
        <v>7</v>
      </c>
      <c r="E83" s="50" t="s">
        <v>168</v>
      </c>
    </row>
    <row r="84" spans="1:5" ht="12.75" customHeight="1">
      <c r="A84" s="101" t="s">
        <v>57</v>
      </c>
      <c r="B84" s="126" t="s">
        <v>35</v>
      </c>
      <c r="C84" s="51" t="s">
        <v>36</v>
      </c>
      <c r="D84" s="51">
        <v>8</v>
      </c>
      <c r="E84" s="50" t="s">
        <v>168</v>
      </c>
    </row>
    <row r="85" spans="1:5" ht="12.75" customHeight="1">
      <c r="A85" s="101"/>
      <c r="B85" s="126"/>
      <c r="C85" s="51" t="s">
        <v>37</v>
      </c>
      <c r="D85" s="51">
        <v>6</v>
      </c>
      <c r="E85" s="50" t="s">
        <v>168</v>
      </c>
    </row>
    <row r="86" spans="1:5" ht="12.75" customHeight="1">
      <c r="A86" s="101"/>
      <c r="B86" s="126"/>
      <c r="C86" s="51" t="s">
        <v>38</v>
      </c>
      <c r="D86" s="51">
        <v>6</v>
      </c>
      <c r="E86" s="50" t="s">
        <v>168</v>
      </c>
    </row>
    <row r="87" spans="1:5" ht="12.75" customHeight="1">
      <c r="A87" s="101"/>
      <c r="B87" s="126"/>
      <c r="C87" s="51" t="s">
        <v>39</v>
      </c>
      <c r="D87" s="51">
        <v>7</v>
      </c>
      <c r="E87" s="50" t="s">
        <v>168</v>
      </c>
    </row>
    <row r="88" spans="1:5" ht="12.75" customHeight="1">
      <c r="A88" s="101"/>
      <c r="B88" s="126"/>
      <c r="C88" s="51" t="s">
        <v>40</v>
      </c>
      <c r="D88" s="51">
        <v>1</v>
      </c>
      <c r="E88" s="50" t="s">
        <v>168</v>
      </c>
    </row>
    <row r="89" spans="1:5" ht="12.75" customHeight="1">
      <c r="A89" s="101"/>
      <c r="B89" s="126"/>
      <c r="C89" s="51" t="s">
        <v>41</v>
      </c>
      <c r="D89" s="51">
        <v>1</v>
      </c>
      <c r="E89" s="50" t="s">
        <v>168</v>
      </c>
    </row>
    <row r="90" spans="1:5" ht="12.75" customHeight="1">
      <c r="A90" s="101"/>
      <c r="B90" s="126"/>
      <c r="C90" s="51" t="s">
        <v>42</v>
      </c>
      <c r="D90" s="51">
        <v>1</v>
      </c>
      <c r="E90" s="50" t="s">
        <v>168</v>
      </c>
    </row>
    <row r="91" spans="1:5" ht="12.75" customHeight="1">
      <c r="A91" s="101" t="s">
        <v>58</v>
      </c>
      <c r="B91" s="126" t="s">
        <v>35</v>
      </c>
      <c r="C91" s="51" t="s">
        <v>38</v>
      </c>
      <c r="D91" s="51">
        <v>4</v>
      </c>
      <c r="E91" s="50" t="s">
        <v>168</v>
      </c>
    </row>
    <row r="92" spans="1:5" ht="12.75" customHeight="1">
      <c r="A92" s="101"/>
      <c r="B92" s="126"/>
      <c r="C92" s="51" t="s">
        <v>39</v>
      </c>
      <c r="D92" s="51">
        <v>2</v>
      </c>
      <c r="E92" s="50" t="s">
        <v>168</v>
      </c>
    </row>
    <row r="93" spans="1:5" ht="12.75" customHeight="1">
      <c r="A93" s="101"/>
      <c r="B93" s="126"/>
      <c r="C93" s="91" t="s">
        <v>39</v>
      </c>
      <c r="D93" s="91">
        <v>5</v>
      </c>
      <c r="E93" s="50" t="s">
        <v>168</v>
      </c>
    </row>
    <row r="94" spans="1:5" ht="12.75" customHeight="1">
      <c r="A94" s="101"/>
      <c r="B94" s="126"/>
      <c r="C94" s="91" t="s">
        <v>39</v>
      </c>
      <c r="D94" s="91">
        <v>7</v>
      </c>
      <c r="E94" s="50" t="s">
        <v>168</v>
      </c>
    </row>
    <row r="95" spans="1:5" ht="12.75" customHeight="1">
      <c r="A95" s="101"/>
      <c r="B95" s="126"/>
      <c r="C95" s="51" t="s">
        <v>39</v>
      </c>
      <c r="D95" s="51">
        <v>10</v>
      </c>
      <c r="E95" s="50" t="s">
        <v>168</v>
      </c>
    </row>
    <row r="96" spans="1:5" ht="12.75" customHeight="1">
      <c r="A96" s="101"/>
      <c r="B96" s="126"/>
      <c r="C96" s="91" t="s">
        <v>40</v>
      </c>
      <c r="D96" s="91">
        <v>1</v>
      </c>
      <c r="E96" s="50" t="s">
        <v>168</v>
      </c>
    </row>
    <row r="97" spans="1:5" ht="12.75" customHeight="1">
      <c r="A97" s="101"/>
      <c r="B97" s="126"/>
      <c r="C97" s="51" t="s">
        <v>40</v>
      </c>
      <c r="D97" s="51">
        <v>4</v>
      </c>
      <c r="E97" s="50" t="s">
        <v>168</v>
      </c>
    </row>
    <row r="98" spans="1:5" ht="12.75" customHeight="1">
      <c r="A98" s="101"/>
      <c r="B98" s="126"/>
      <c r="C98" s="91" t="s">
        <v>41</v>
      </c>
      <c r="D98" s="91">
        <v>1</v>
      </c>
      <c r="E98" s="50" t="s">
        <v>168</v>
      </c>
    </row>
    <row r="99" spans="1:5" ht="12.75" customHeight="1">
      <c r="A99" s="101"/>
      <c r="B99" s="126"/>
      <c r="C99" s="51" t="s">
        <v>41</v>
      </c>
      <c r="D99" s="51">
        <v>4</v>
      </c>
      <c r="E99" s="50" t="s">
        <v>168</v>
      </c>
    </row>
    <row r="100" spans="1:5" ht="12.75" customHeight="1">
      <c r="A100" s="101"/>
      <c r="B100" s="126"/>
      <c r="C100" s="51" t="s">
        <v>42</v>
      </c>
      <c r="D100" s="51">
        <v>1</v>
      </c>
      <c r="E100" s="50" t="s">
        <v>168</v>
      </c>
    </row>
    <row r="101" spans="1:5" ht="12.75" customHeight="1">
      <c r="A101" s="101"/>
      <c r="B101" s="126"/>
      <c r="C101" s="51" t="s">
        <v>42</v>
      </c>
      <c r="D101" s="51">
        <v>10</v>
      </c>
      <c r="E101" s="50" t="s">
        <v>168</v>
      </c>
    </row>
    <row r="102" spans="1:5" ht="12.75" customHeight="1">
      <c r="A102" s="101" t="s">
        <v>59</v>
      </c>
      <c r="B102" s="126" t="s">
        <v>35</v>
      </c>
      <c r="C102" s="63" t="s">
        <v>36</v>
      </c>
      <c r="D102" s="63">
        <v>8</v>
      </c>
      <c r="E102" s="50" t="s">
        <v>168</v>
      </c>
    </row>
    <row r="103" spans="1:5" ht="12.75" customHeight="1">
      <c r="A103" s="101"/>
      <c r="B103" s="126"/>
      <c r="C103" s="63" t="s">
        <v>37</v>
      </c>
      <c r="D103" s="63">
        <v>6</v>
      </c>
      <c r="E103" s="50" t="s">
        <v>168</v>
      </c>
    </row>
    <row r="104" spans="1:5" ht="12.75" customHeight="1">
      <c r="A104" s="101"/>
      <c r="B104" s="126"/>
      <c r="C104" s="91" t="s">
        <v>38</v>
      </c>
      <c r="D104" s="91">
        <v>6</v>
      </c>
      <c r="E104" s="50" t="s">
        <v>168</v>
      </c>
    </row>
    <row r="105" spans="1:5" ht="12.75" customHeight="1">
      <c r="A105" s="101"/>
      <c r="B105" s="126"/>
      <c r="C105" s="63" t="s">
        <v>38</v>
      </c>
      <c r="D105" s="63">
        <v>9</v>
      </c>
      <c r="E105" s="50" t="s">
        <v>168</v>
      </c>
    </row>
    <row r="106" spans="1:5" ht="12.75" customHeight="1">
      <c r="A106" s="101" t="s">
        <v>192</v>
      </c>
      <c r="B106" s="126" t="s">
        <v>35</v>
      </c>
      <c r="C106" s="51" t="s">
        <v>36</v>
      </c>
      <c r="D106" s="51">
        <v>8</v>
      </c>
      <c r="E106" s="50" t="s">
        <v>168</v>
      </c>
    </row>
    <row r="107" spans="1:5" ht="12.75" customHeight="1">
      <c r="A107" s="101"/>
      <c r="B107" s="126"/>
      <c r="C107" s="51" t="s">
        <v>37</v>
      </c>
      <c r="D107" s="51">
        <v>6</v>
      </c>
      <c r="E107" s="50" t="s">
        <v>168</v>
      </c>
    </row>
    <row r="108" spans="1:5" ht="12.75" customHeight="1">
      <c r="A108" s="101"/>
      <c r="B108" s="126"/>
      <c r="C108" s="51" t="s">
        <v>38</v>
      </c>
      <c r="D108" s="51">
        <v>6</v>
      </c>
      <c r="E108" s="50" t="s">
        <v>168</v>
      </c>
    </row>
    <row r="109" spans="1:5" ht="12.75" customHeight="1">
      <c r="A109" s="101" t="s">
        <v>147</v>
      </c>
      <c r="B109" s="126" t="s">
        <v>35</v>
      </c>
      <c r="C109" s="51" t="s">
        <v>36</v>
      </c>
      <c r="D109" s="51">
        <v>8</v>
      </c>
      <c r="E109" s="50" t="s">
        <v>168</v>
      </c>
    </row>
    <row r="110" spans="1:5" ht="12.75" customHeight="1">
      <c r="A110" s="101"/>
      <c r="B110" s="126"/>
      <c r="C110" s="51" t="s">
        <v>37</v>
      </c>
      <c r="D110" s="51">
        <v>6</v>
      </c>
      <c r="E110" s="50" t="s">
        <v>168</v>
      </c>
    </row>
    <row r="111" spans="1:5" ht="12.75" customHeight="1">
      <c r="A111" s="101"/>
      <c r="B111" s="126"/>
      <c r="C111" s="51" t="s">
        <v>38</v>
      </c>
      <c r="D111" s="51">
        <v>6</v>
      </c>
      <c r="E111" s="50" t="s">
        <v>168</v>
      </c>
    </row>
    <row r="112" spans="1:5" ht="12.75" customHeight="1">
      <c r="A112" s="101" t="s">
        <v>60</v>
      </c>
      <c r="B112" s="126" t="s">
        <v>35</v>
      </c>
      <c r="C112" s="51" t="s">
        <v>36</v>
      </c>
      <c r="D112" s="51">
        <v>8</v>
      </c>
      <c r="E112" s="50" t="s">
        <v>168</v>
      </c>
    </row>
    <row r="113" spans="1:5" ht="12.75" customHeight="1">
      <c r="A113" s="101"/>
      <c r="B113" s="126"/>
      <c r="C113" s="51" t="s">
        <v>37</v>
      </c>
      <c r="D113" s="51">
        <v>6</v>
      </c>
      <c r="E113" s="50" t="s">
        <v>168</v>
      </c>
    </row>
    <row r="114" spans="1:5" ht="12.75" customHeight="1">
      <c r="A114" s="101"/>
      <c r="B114" s="126"/>
      <c r="C114" s="51" t="s">
        <v>38</v>
      </c>
      <c r="D114" s="51">
        <v>6</v>
      </c>
      <c r="E114" s="50" t="s">
        <v>168</v>
      </c>
    </row>
    <row r="115" spans="1:5" ht="12.75" customHeight="1">
      <c r="A115" s="101"/>
      <c r="B115" s="126"/>
      <c r="C115" s="51" t="s">
        <v>39</v>
      </c>
      <c r="D115" s="51">
        <v>7</v>
      </c>
      <c r="E115" s="50" t="s">
        <v>168</v>
      </c>
    </row>
    <row r="116" spans="1:5" ht="12.75" customHeight="1">
      <c r="A116" s="101"/>
      <c r="B116" s="126"/>
      <c r="C116" s="51" t="s">
        <v>40</v>
      </c>
      <c r="D116" s="51">
        <v>1</v>
      </c>
      <c r="E116" s="50" t="s">
        <v>168</v>
      </c>
    </row>
    <row r="117" spans="1:5" ht="12.75" customHeight="1">
      <c r="A117" s="101"/>
      <c r="B117" s="126"/>
      <c r="C117" s="51" t="s">
        <v>41</v>
      </c>
      <c r="D117" s="51">
        <v>1</v>
      </c>
      <c r="E117" s="50" t="s">
        <v>168</v>
      </c>
    </row>
    <row r="118" spans="1:5" ht="12.75" customHeight="1">
      <c r="A118" s="101"/>
      <c r="B118" s="126"/>
      <c r="C118" s="51" t="s">
        <v>42</v>
      </c>
      <c r="D118" s="51">
        <v>1</v>
      </c>
      <c r="E118" s="50" t="s">
        <v>168</v>
      </c>
    </row>
    <row r="119" spans="1:5" ht="12.75" customHeight="1">
      <c r="A119" s="101" t="s">
        <v>61</v>
      </c>
      <c r="B119" s="126" t="s">
        <v>62</v>
      </c>
      <c r="C119" s="51" t="s">
        <v>40</v>
      </c>
      <c r="D119" s="51">
        <v>6</v>
      </c>
      <c r="E119" s="50" t="s">
        <v>168</v>
      </c>
    </row>
    <row r="120" spans="1:5" ht="12.75" customHeight="1">
      <c r="A120" s="101"/>
      <c r="B120" s="126"/>
      <c r="C120" s="51" t="s">
        <v>41</v>
      </c>
      <c r="D120" s="51">
        <v>6</v>
      </c>
      <c r="E120" s="50" t="s">
        <v>168</v>
      </c>
    </row>
    <row r="121" spans="1:5" ht="12.75" customHeight="1">
      <c r="A121" s="101"/>
      <c r="B121" s="126"/>
      <c r="C121" s="51" t="s">
        <v>42</v>
      </c>
      <c r="D121" s="51">
        <v>6</v>
      </c>
      <c r="E121" s="50" t="s">
        <v>168</v>
      </c>
    </row>
    <row r="122" spans="1:5" ht="12.75" customHeight="1">
      <c r="A122" s="112" t="s">
        <v>63</v>
      </c>
      <c r="B122" s="123" t="s">
        <v>62</v>
      </c>
      <c r="C122" s="83" t="s">
        <v>36</v>
      </c>
      <c r="D122" s="83">
        <v>1</v>
      </c>
      <c r="E122" s="50" t="s">
        <v>168</v>
      </c>
    </row>
    <row r="123" spans="1:5" ht="12.75" customHeight="1">
      <c r="A123" s="130"/>
      <c r="B123" s="139"/>
      <c r="C123" s="58" t="s">
        <v>36</v>
      </c>
      <c r="D123" s="58">
        <v>10</v>
      </c>
      <c r="E123" s="50" t="s">
        <v>168</v>
      </c>
    </row>
    <row r="124" spans="1:5" ht="12.75" customHeight="1">
      <c r="A124" s="101" t="s">
        <v>64</v>
      </c>
      <c r="B124" s="126" t="s">
        <v>62</v>
      </c>
      <c r="C124" s="51" t="s">
        <v>40</v>
      </c>
      <c r="D124" s="51">
        <v>6</v>
      </c>
      <c r="E124" s="50" t="s">
        <v>168</v>
      </c>
    </row>
    <row r="125" spans="1:5" ht="12.75" customHeight="1">
      <c r="A125" s="101"/>
      <c r="B125" s="126"/>
      <c r="C125" s="51" t="s">
        <v>41</v>
      </c>
      <c r="D125" s="51">
        <v>6</v>
      </c>
      <c r="E125" s="50" t="s">
        <v>168</v>
      </c>
    </row>
    <row r="126" spans="1:5" ht="12.75" customHeight="1">
      <c r="A126" s="101"/>
      <c r="B126" s="126"/>
      <c r="C126" s="51" t="s">
        <v>42</v>
      </c>
      <c r="D126" s="51">
        <v>6</v>
      </c>
      <c r="E126" s="50" t="s">
        <v>168</v>
      </c>
    </row>
    <row r="127" spans="1:5" ht="12.75" customHeight="1">
      <c r="A127" s="101" t="s">
        <v>65</v>
      </c>
      <c r="B127" s="126" t="s">
        <v>66</v>
      </c>
      <c r="C127" s="51" t="s">
        <v>67</v>
      </c>
      <c r="D127" s="51">
        <v>6</v>
      </c>
      <c r="E127" s="50" t="s">
        <v>168</v>
      </c>
    </row>
    <row r="128" spans="1:5" ht="12.75" customHeight="1">
      <c r="A128" s="101"/>
      <c r="B128" s="126"/>
      <c r="C128" s="91" t="s">
        <v>68</v>
      </c>
      <c r="D128" s="91">
        <v>5</v>
      </c>
      <c r="E128" s="50" t="s">
        <v>168</v>
      </c>
    </row>
    <row r="129" spans="1:5" ht="12.75" customHeight="1">
      <c r="A129" s="101"/>
      <c r="B129" s="126"/>
      <c r="C129" s="51" t="s">
        <v>68</v>
      </c>
      <c r="D129" s="51">
        <v>8</v>
      </c>
      <c r="E129" s="50" t="s">
        <v>168</v>
      </c>
    </row>
    <row r="130" spans="1:5" ht="12.75" customHeight="1">
      <c r="A130" s="101" t="s">
        <v>69</v>
      </c>
      <c r="B130" s="126" t="s">
        <v>62</v>
      </c>
      <c r="C130" s="70" t="s">
        <v>40</v>
      </c>
      <c r="D130" s="70">
        <v>1</v>
      </c>
      <c r="E130" s="85" t="s">
        <v>168</v>
      </c>
    </row>
    <row r="131" spans="1:5" ht="12.75" customHeight="1">
      <c r="A131" s="101"/>
      <c r="B131" s="126"/>
      <c r="C131" s="51" t="s">
        <v>40</v>
      </c>
      <c r="D131" s="51">
        <v>6</v>
      </c>
      <c r="E131" s="50" t="s">
        <v>168</v>
      </c>
    </row>
    <row r="132" spans="1:5" ht="12.75" customHeight="1">
      <c r="A132" s="101"/>
      <c r="B132" s="126"/>
      <c r="C132" s="91" t="s">
        <v>41</v>
      </c>
      <c r="D132" s="91">
        <v>1</v>
      </c>
      <c r="E132" s="50" t="s">
        <v>168</v>
      </c>
    </row>
    <row r="133" spans="1:5" ht="12.75" customHeight="1">
      <c r="A133" s="101"/>
      <c r="B133" s="126"/>
      <c r="C133" s="51" t="s">
        <v>41</v>
      </c>
      <c r="D133" s="51">
        <v>6</v>
      </c>
      <c r="E133" s="50" t="s">
        <v>168</v>
      </c>
    </row>
    <row r="134" spans="1:5" ht="12.75" customHeight="1">
      <c r="A134" s="101"/>
      <c r="B134" s="126"/>
      <c r="C134" s="51" t="s">
        <v>42</v>
      </c>
      <c r="D134" s="51">
        <v>10</v>
      </c>
      <c r="E134" s="50" t="s">
        <v>168</v>
      </c>
    </row>
    <row r="135" spans="1:5" ht="12.75" customHeight="1">
      <c r="A135" s="101" t="s">
        <v>70</v>
      </c>
      <c r="B135" s="126" t="s">
        <v>62</v>
      </c>
      <c r="C135" s="51" t="s">
        <v>40</v>
      </c>
      <c r="D135" s="51">
        <v>6</v>
      </c>
      <c r="E135" s="50" t="s">
        <v>168</v>
      </c>
    </row>
    <row r="136" spans="1:5" ht="12.75" customHeight="1">
      <c r="A136" s="101"/>
      <c r="B136" s="126"/>
      <c r="C136" s="96" t="s">
        <v>40</v>
      </c>
      <c r="D136" s="96">
        <v>9</v>
      </c>
      <c r="E136" s="50" t="s">
        <v>168</v>
      </c>
    </row>
    <row r="137" spans="1:5" ht="12.75" customHeight="1">
      <c r="A137" s="101"/>
      <c r="B137" s="126"/>
      <c r="C137" s="51" t="s">
        <v>41</v>
      </c>
      <c r="D137" s="51">
        <v>6</v>
      </c>
      <c r="E137" s="50" t="s">
        <v>168</v>
      </c>
    </row>
    <row r="138" spans="1:5" ht="12.75" customHeight="1">
      <c r="A138" s="101"/>
      <c r="B138" s="126"/>
      <c r="C138" s="51" t="s">
        <v>42</v>
      </c>
      <c r="D138" s="51">
        <v>6</v>
      </c>
      <c r="E138" s="50" t="s">
        <v>168</v>
      </c>
    </row>
    <row r="139" spans="1:5" ht="12.75" customHeight="1">
      <c r="A139" s="112" t="s">
        <v>71</v>
      </c>
      <c r="B139" s="123" t="s">
        <v>66</v>
      </c>
      <c r="C139" s="51" t="s">
        <v>67</v>
      </c>
      <c r="D139" s="51">
        <v>6</v>
      </c>
      <c r="E139" s="50" t="s">
        <v>168</v>
      </c>
    </row>
    <row r="140" spans="1:5" ht="12.75" customHeight="1">
      <c r="A140" s="129"/>
      <c r="B140" s="124"/>
      <c r="C140" s="96" t="s">
        <v>68</v>
      </c>
      <c r="D140" s="96">
        <v>5</v>
      </c>
      <c r="E140" s="50" t="s">
        <v>168</v>
      </c>
    </row>
    <row r="141" spans="1:5" ht="12.75" customHeight="1">
      <c r="A141" s="129"/>
      <c r="B141" s="124"/>
      <c r="C141" s="51" t="s">
        <v>68</v>
      </c>
      <c r="D141" s="51">
        <v>8</v>
      </c>
      <c r="E141" s="50" t="s">
        <v>168</v>
      </c>
    </row>
    <row r="142" spans="1:5" ht="12.75" customHeight="1">
      <c r="A142" s="130"/>
      <c r="B142" s="139"/>
      <c r="C142" s="96" t="s">
        <v>40</v>
      </c>
      <c r="D142" s="96">
        <v>1</v>
      </c>
      <c r="E142" s="50" t="s">
        <v>168</v>
      </c>
    </row>
    <row r="143" spans="1:5" ht="12.75" customHeight="1">
      <c r="A143" s="101" t="s">
        <v>72</v>
      </c>
      <c r="B143" s="126" t="s">
        <v>62</v>
      </c>
      <c r="C143" s="51" t="s">
        <v>40</v>
      </c>
      <c r="D143" s="51">
        <v>4</v>
      </c>
      <c r="E143" s="50" t="s">
        <v>168</v>
      </c>
    </row>
    <row r="144" spans="1:5" ht="12.75" customHeight="1">
      <c r="A144" s="101"/>
      <c r="B144" s="126"/>
      <c r="C144" s="83" t="s">
        <v>40</v>
      </c>
      <c r="D144" s="83">
        <v>6</v>
      </c>
      <c r="E144" s="50" t="s">
        <v>168</v>
      </c>
    </row>
    <row r="145" spans="1:5" ht="12.75" customHeight="1">
      <c r="A145" s="101"/>
      <c r="B145" s="126"/>
      <c r="C145" s="51" t="s">
        <v>41</v>
      </c>
      <c r="D145" s="51">
        <v>1</v>
      </c>
      <c r="E145" s="50" t="s">
        <v>168</v>
      </c>
    </row>
    <row r="146" spans="1:5" ht="12.75" customHeight="1">
      <c r="A146" s="101"/>
      <c r="B146" s="126"/>
      <c r="C146" s="96" t="s">
        <v>42</v>
      </c>
      <c r="D146" s="96">
        <v>1</v>
      </c>
      <c r="E146" s="50" t="s">
        <v>168</v>
      </c>
    </row>
    <row r="147" spans="1:5" ht="12.75" customHeight="1">
      <c r="A147" s="101"/>
      <c r="B147" s="126"/>
      <c r="C147" s="51" t="s">
        <v>42</v>
      </c>
      <c r="D147" s="51">
        <v>4</v>
      </c>
      <c r="E147" s="50" t="s">
        <v>168</v>
      </c>
    </row>
    <row r="148" spans="1:5" ht="12.75" customHeight="1">
      <c r="A148" s="112" t="s">
        <v>73</v>
      </c>
      <c r="B148" s="123" t="s">
        <v>193</v>
      </c>
      <c r="C148" s="69" t="s">
        <v>67</v>
      </c>
      <c r="D148" s="69">
        <v>6</v>
      </c>
      <c r="E148" s="50" t="s">
        <v>168</v>
      </c>
    </row>
    <row r="149" spans="1:5" ht="12.75" customHeight="1">
      <c r="A149" s="129"/>
      <c r="B149" s="124"/>
      <c r="C149" s="51" t="s">
        <v>67</v>
      </c>
      <c r="D149" s="51">
        <v>8</v>
      </c>
      <c r="E149" s="50" t="s">
        <v>168</v>
      </c>
    </row>
    <row r="150" spans="1:5" ht="12.75" customHeight="1">
      <c r="A150" s="130"/>
      <c r="B150" s="139"/>
      <c r="C150" s="51" t="s">
        <v>68</v>
      </c>
      <c r="D150" s="51">
        <v>6</v>
      </c>
      <c r="E150" s="50" t="s">
        <v>168</v>
      </c>
    </row>
    <row r="151" spans="1:5" ht="13.5" customHeight="1">
      <c r="A151" s="101" t="s">
        <v>75</v>
      </c>
      <c r="B151" s="126" t="s">
        <v>62</v>
      </c>
      <c r="C151" s="51" t="s">
        <v>40</v>
      </c>
      <c r="D151" s="51">
        <v>1</v>
      </c>
      <c r="E151" s="50" t="s">
        <v>168</v>
      </c>
    </row>
    <row r="152" spans="1:5" ht="12.75" customHeight="1">
      <c r="A152" s="101"/>
      <c r="B152" s="126"/>
      <c r="C152" s="51" t="s">
        <v>41</v>
      </c>
      <c r="D152" s="51">
        <v>1</v>
      </c>
      <c r="E152" s="50" t="s">
        <v>168</v>
      </c>
    </row>
    <row r="153" spans="1:5" ht="12.75" customHeight="1">
      <c r="A153" s="101"/>
      <c r="B153" s="126"/>
      <c r="C153" s="51" t="s">
        <v>41</v>
      </c>
      <c r="D153" s="51">
        <v>9</v>
      </c>
      <c r="E153" s="50" t="s">
        <v>168</v>
      </c>
    </row>
    <row r="154" spans="1:5" ht="12.75" customHeight="1">
      <c r="A154" s="101"/>
      <c r="B154" s="126"/>
      <c r="C154" s="96" t="s">
        <v>42</v>
      </c>
      <c r="D154" s="96">
        <v>6</v>
      </c>
      <c r="E154" s="50" t="s">
        <v>168</v>
      </c>
    </row>
    <row r="155" spans="1:5" ht="12.75" customHeight="1">
      <c r="A155" s="101"/>
      <c r="B155" s="126"/>
      <c r="C155" s="51" t="s">
        <v>42</v>
      </c>
      <c r="D155" s="51">
        <v>9</v>
      </c>
      <c r="E155" s="50" t="s">
        <v>168</v>
      </c>
    </row>
    <row r="156" spans="1:5" ht="12.75" customHeight="1">
      <c r="A156" s="112" t="s">
        <v>174</v>
      </c>
      <c r="B156" s="123" t="s">
        <v>62</v>
      </c>
      <c r="C156" s="51" t="s">
        <v>40</v>
      </c>
      <c r="D156" s="51">
        <v>6</v>
      </c>
      <c r="E156" s="50" t="s">
        <v>168</v>
      </c>
    </row>
    <row r="157" spans="1:5" ht="12.75" customHeight="1">
      <c r="A157" s="113"/>
      <c r="B157" s="127"/>
      <c r="C157" s="51" t="s">
        <v>41</v>
      </c>
      <c r="D157" s="51">
        <v>6</v>
      </c>
      <c r="E157" s="50" t="s">
        <v>168</v>
      </c>
    </row>
    <row r="158" spans="1:5" ht="12.75" customHeight="1">
      <c r="A158" s="114"/>
      <c r="B158" s="125"/>
      <c r="C158" s="51" t="s">
        <v>42</v>
      </c>
      <c r="D158" s="51">
        <v>6</v>
      </c>
      <c r="E158" s="50" t="s">
        <v>168</v>
      </c>
    </row>
    <row r="159" spans="1:5" ht="12.75" customHeight="1">
      <c r="A159" s="95"/>
      <c r="B159" s="97"/>
      <c r="C159" s="96" t="s">
        <v>41</v>
      </c>
      <c r="D159" s="96">
        <v>6</v>
      </c>
      <c r="E159" s="50" t="s">
        <v>168</v>
      </c>
    </row>
    <row r="160" spans="1:5" ht="12.75" customHeight="1">
      <c r="A160" s="101" t="s">
        <v>76</v>
      </c>
      <c r="B160" s="126" t="s">
        <v>62</v>
      </c>
      <c r="C160" s="51" t="s">
        <v>41</v>
      </c>
      <c r="D160" s="51">
        <v>9</v>
      </c>
      <c r="E160" s="50" t="s">
        <v>168</v>
      </c>
    </row>
    <row r="161" spans="1:5" ht="12.75" customHeight="1">
      <c r="A161" s="101"/>
      <c r="B161" s="126"/>
      <c r="C161" s="96" t="s">
        <v>42</v>
      </c>
      <c r="D161" s="96">
        <v>6</v>
      </c>
      <c r="E161" s="50" t="s">
        <v>168</v>
      </c>
    </row>
    <row r="162" spans="1:5" ht="12.75" customHeight="1">
      <c r="A162" s="101"/>
      <c r="B162" s="126"/>
      <c r="C162" s="51" t="s">
        <v>42</v>
      </c>
      <c r="D162" s="51">
        <v>9</v>
      </c>
      <c r="E162" s="50" t="s">
        <v>168</v>
      </c>
    </row>
    <row r="163" spans="1:5" ht="12.75" customHeight="1">
      <c r="A163" s="101"/>
      <c r="B163" s="51" t="s">
        <v>66</v>
      </c>
      <c r="C163" s="51" t="s">
        <v>67</v>
      </c>
      <c r="D163" s="51">
        <v>6</v>
      </c>
      <c r="E163" s="50" t="s">
        <v>168</v>
      </c>
    </row>
    <row r="164" spans="1:5" ht="12.75" customHeight="1">
      <c r="A164" s="101" t="s">
        <v>77</v>
      </c>
      <c r="B164" s="126" t="s">
        <v>62</v>
      </c>
      <c r="C164" s="51" t="s">
        <v>40</v>
      </c>
      <c r="D164" s="51">
        <v>1</v>
      </c>
      <c r="E164" s="50" t="s">
        <v>168</v>
      </c>
    </row>
    <row r="165" spans="1:5" ht="12.75" customHeight="1">
      <c r="A165" s="101"/>
      <c r="B165" s="126"/>
      <c r="C165" s="96" t="s">
        <v>40</v>
      </c>
      <c r="D165" s="96">
        <v>4</v>
      </c>
      <c r="E165" s="50" t="s">
        <v>168</v>
      </c>
    </row>
    <row r="166" spans="1:5" ht="12.75" customHeight="1">
      <c r="A166" s="101"/>
      <c r="B166" s="126"/>
      <c r="C166" s="96" t="s">
        <v>40</v>
      </c>
      <c r="D166" s="96">
        <v>6</v>
      </c>
      <c r="E166" s="50" t="s">
        <v>168</v>
      </c>
    </row>
    <row r="167" spans="1:5" ht="12.75" customHeight="1">
      <c r="A167" s="101"/>
      <c r="B167" s="126"/>
      <c r="C167" s="51" t="s">
        <v>40</v>
      </c>
      <c r="D167" s="51">
        <v>9</v>
      </c>
      <c r="E167" s="50" t="s">
        <v>168</v>
      </c>
    </row>
    <row r="168" spans="1:5" ht="12.75" customHeight="1">
      <c r="A168" s="101"/>
      <c r="B168" s="126"/>
      <c r="C168" s="51" t="s">
        <v>41</v>
      </c>
      <c r="D168" s="51">
        <v>1</v>
      </c>
      <c r="E168" s="50" t="s">
        <v>168</v>
      </c>
    </row>
    <row r="169" spans="1:5" ht="12.75" customHeight="1">
      <c r="A169" s="101"/>
      <c r="B169" s="126"/>
      <c r="C169" s="51" t="s">
        <v>42</v>
      </c>
      <c r="D169" s="51">
        <v>1</v>
      </c>
      <c r="E169" s="50" t="s">
        <v>168</v>
      </c>
    </row>
    <row r="170" spans="1:5" ht="12.75" customHeight="1">
      <c r="A170" s="101" t="s">
        <v>78</v>
      </c>
      <c r="B170" s="126" t="s">
        <v>74</v>
      </c>
      <c r="C170" s="51" t="s">
        <v>67</v>
      </c>
      <c r="D170" s="51">
        <v>8</v>
      </c>
      <c r="E170" s="50" t="s">
        <v>168</v>
      </c>
    </row>
    <row r="171" spans="1:5" ht="12.75" customHeight="1">
      <c r="A171" s="101"/>
      <c r="B171" s="126"/>
      <c r="C171" s="96" t="s">
        <v>68</v>
      </c>
      <c r="D171" s="96">
        <v>6</v>
      </c>
      <c r="E171" s="50" t="s">
        <v>168</v>
      </c>
    </row>
    <row r="172" spans="1:5" ht="12.75" customHeight="1">
      <c r="A172" s="101"/>
      <c r="B172" s="126"/>
      <c r="C172" s="51" t="s">
        <v>68</v>
      </c>
      <c r="D172" s="51">
        <v>9</v>
      </c>
      <c r="E172" s="50" t="s">
        <v>168</v>
      </c>
    </row>
    <row r="173" spans="1:5" ht="12.75" customHeight="1">
      <c r="A173" s="112" t="s">
        <v>79</v>
      </c>
      <c r="B173" s="123" t="s">
        <v>62</v>
      </c>
      <c r="C173" s="96" t="s">
        <v>39</v>
      </c>
      <c r="D173" s="96">
        <v>6</v>
      </c>
      <c r="E173" s="50" t="s">
        <v>168</v>
      </c>
    </row>
    <row r="174" spans="1:5" ht="12.75" customHeight="1">
      <c r="A174" s="129"/>
      <c r="B174" s="124"/>
      <c r="C174" s="51" t="s">
        <v>39</v>
      </c>
      <c r="D174" s="51">
        <v>9</v>
      </c>
      <c r="E174" s="50" t="s">
        <v>168</v>
      </c>
    </row>
    <row r="175" spans="1:5" ht="12.75" customHeight="1">
      <c r="A175" s="129"/>
      <c r="B175" s="124"/>
      <c r="C175" s="51" t="s">
        <v>40</v>
      </c>
      <c r="D175" s="51">
        <v>6</v>
      </c>
      <c r="E175" s="50" t="s">
        <v>168</v>
      </c>
    </row>
    <row r="176" spans="1:5" ht="12.75" customHeight="1">
      <c r="A176" s="130"/>
      <c r="B176" s="139"/>
      <c r="C176" s="51" t="s">
        <v>41</v>
      </c>
      <c r="D176" s="51">
        <v>6</v>
      </c>
      <c r="E176" s="50" t="s">
        <v>168</v>
      </c>
    </row>
    <row r="177" spans="1:5" ht="30" customHeight="1">
      <c r="A177" s="101" t="s">
        <v>80</v>
      </c>
      <c r="B177" s="56" t="s">
        <v>62</v>
      </c>
      <c r="C177" s="51" t="s">
        <v>42</v>
      </c>
      <c r="D177" s="51">
        <v>6</v>
      </c>
      <c r="E177" s="50" t="s">
        <v>168</v>
      </c>
    </row>
    <row r="178" spans="1:5" ht="12.75" customHeight="1">
      <c r="A178" s="101"/>
      <c r="B178" s="51" t="s">
        <v>66</v>
      </c>
      <c r="C178" s="51" t="s">
        <v>67</v>
      </c>
      <c r="D178" s="51">
        <v>6</v>
      </c>
      <c r="E178" s="50" t="s">
        <v>168</v>
      </c>
    </row>
    <row r="179" spans="1:5" ht="12.75" customHeight="1">
      <c r="A179" s="112" t="s">
        <v>175</v>
      </c>
      <c r="B179" s="123" t="s">
        <v>62</v>
      </c>
      <c r="C179" s="51" t="s">
        <v>41</v>
      </c>
      <c r="D179" s="51">
        <v>6</v>
      </c>
      <c r="E179" s="50" t="s">
        <v>168</v>
      </c>
    </row>
    <row r="180" spans="1:5" ht="12.75" customHeight="1">
      <c r="A180" s="113"/>
      <c r="B180" s="135"/>
      <c r="C180" s="51" t="s">
        <v>42</v>
      </c>
      <c r="D180" s="51">
        <v>6</v>
      </c>
      <c r="E180" s="50" t="s">
        <v>168</v>
      </c>
    </row>
    <row r="181" spans="1:5" ht="12.75" customHeight="1">
      <c r="A181" s="114"/>
      <c r="B181" s="51" t="s">
        <v>66</v>
      </c>
      <c r="C181" s="51" t="s">
        <v>67</v>
      </c>
      <c r="D181" s="51">
        <v>6</v>
      </c>
      <c r="E181" s="50" t="s">
        <v>168</v>
      </c>
    </row>
    <row r="182" spans="1:5" ht="12.75" customHeight="1">
      <c r="A182" s="101" t="s">
        <v>81</v>
      </c>
      <c r="B182" s="126" t="s">
        <v>62</v>
      </c>
      <c r="C182" s="51" t="s">
        <v>40</v>
      </c>
      <c r="D182" s="51">
        <v>1</v>
      </c>
      <c r="E182" s="50" t="s">
        <v>168</v>
      </c>
    </row>
    <row r="183" spans="1:5" ht="12.75" customHeight="1">
      <c r="A183" s="101"/>
      <c r="B183" s="126"/>
      <c r="C183" s="51" t="s">
        <v>41</v>
      </c>
      <c r="D183" s="51">
        <v>1</v>
      </c>
      <c r="E183" s="50" t="s">
        <v>168</v>
      </c>
    </row>
    <row r="184" spans="1:5" ht="12.75" customHeight="1">
      <c r="A184" s="101"/>
      <c r="B184" s="126"/>
      <c r="C184" s="51" t="s">
        <v>42</v>
      </c>
      <c r="D184" s="51">
        <v>6</v>
      </c>
      <c r="E184" s="50" t="s">
        <v>168</v>
      </c>
    </row>
    <row r="185" spans="1:5" ht="12.75" customHeight="1">
      <c r="A185" s="112" t="s">
        <v>176</v>
      </c>
      <c r="B185" s="126" t="s">
        <v>62</v>
      </c>
      <c r="C185" s="51" t="s">
        <v>40</v>
      </c>
      <c r="D185" s="51">
        <v>1</v>
      </c>
      <c r="E185" s="50" t="s">
        <v>168</v>
      </c>
    </row>
    <row r="186" spans="1:5" ht="12.75" customHeight="1">
      <c r="A186" s="113"/>
      <c r="B186" s="126"/>
      <c r="C186" s="51" t="s">
        <v>41</v>
      </c>
      <c r="D186" s="51">
        <v>1</v>
      </c>
      <c r="E186" s="50" t="s">
        <v>168</v>
      </c>
    </row>
    <row r="187" spans="1:5" ht="12.75" customHeight="1">
      <c r="A187" s="114"/>
      <c r="B187" s="126"/>
      <c r="C187" s="51" t="s">
        <v>42</v>
      </c>
      <c r="D187" s="51">
        <v>1</v>
      </c>
      <c r="E187" s="50" t="s">
        <v>168</v>
      </c>
    </row>
    <row r="188" spans="1:5" ht="12.75" customHeight="1">
      <c r="A188" s="112" t="s">
        <v>177</v>
      </c>
      <c r="B188" s="126" t="s">
        <v>62</v>
      </c>
      <c r="C188" s="51" t="s">
        <v>40</v>
      </c>
      <c r="D188" s="51">
        <v>6</v>
      </c>
      <c r="E188" s="50" t="s">
        <v>168</v>
      </c>
    </row>
    <row r="189" spans="1:5" ht="12.75" customHeight="1">
      <c r="A189" s="129"/>
      <c r="B189" s="126"/>
      <c r="C189" s="51" t="s">
        <v>41</v>
      </c>
      <c r="D189" s="51">
        <v>6</v>
      </c>
      <c r="E189" s="50" t="s">
        <v>168</v>
      </c>
    </row>
    <row r="190" spans="1:5" ht="12.75" customHeight="1">
      <c r="A190" s="130"/>
      <c r="B190" s="126"/>
      <c r="C190" s="51" t="s">
        <v>42</v>
      </c>
      <c r="D190" s="51">
        <v>6</v>
      </c>
      <c r="E190" s="50" t="s">
        <v>168</v>
      </c>
    </row>
    <row r="191" spans="1:5" ht="12.75" customHeight="1">
      <c r="A191" s="112" t="s">
        <v>178</v>
      </c>
      <c r="B191" s="126" t="s">
        <v>62</v>
      </c>
      <c r="C191" s="51" t="s">
        <v>38</v>
      </c>
      <c r="D191" s="51">
        <v>6</v>
      </c>
      <c r="E191" s="50" t="s">
        <v>168</v>
      </c>
    </row>
    <row r="192" spans="1:5" ht="12.75" customHeight="1">
      <c r="A192" s="130"/>
      <c r="B192" s="126"/>
      <c r="C192" s="51" t="s">
        <v>39</v>
      </c>
      <c r="D192" s="51">
        <v>6</v>
      </c>
      <c r="E192" s="50" t="s">
        <v>168</v>
      </c>
    </row>
    <row r="193" spans="1:5" ht="12.75" customHeight="1">
      <c r="A193" s="101" t="s">
        <v>82</v>
      </c>
      <c r="B193" s="123" t="s">
        <v>62</v>
      </c>
      <c r="C193" s="51" t="s">
        <v>39</v>
      </c>
      <c r="D193" s="51">
        <v>6</v>
      </c>
      <c r="E193" s="50" t="s">
        <v>168</v>
      </c>
    </row>
    <row r="194" spans="1:5" ht="12.75" customHeight="1">
      <c r="A194" s="101"/>
      <c r="B194" s="127"/>
      <c r="C194" s="51" t="s">
        <v>40</v>
      </c>
      <c r="D194" s="51">
        <v>6</v>
      </c>
      <c r="E194" s="50" t="s">
        <v>168</v>
      </c>
    </row>
    <row r="195" spans="1:5" ht="12.75" customHeight="1">
      <c r="A195" s="101"/>
      <c r="B195" s="125"/>
      <c r="C195" s="51" t="s">
        <v>41</v>
      </c>
      <c r="D195" s="51">
        <v>6</v>
      </c>
      <c r="E195" s="50" t="s">
        <v>168</v>
      </c>
    </row>
    <row r="196" spans="1:5" ht="24.75" customHeight="1">
      <c r="A196" s="112" t="s">
        <v>179</v>
      </c>
      <c r="B196" s="51" t="s">
        <v>62</v>
      </c>
      <c r="C196" s="51" t="s">
        <v>42</v>
      </c>
      <c r="D196" s="51">
        <v>6</v>
      </c>
      <c r="E196" s="50" t="s">
        <v>168</v>
      </c>
    </row>
    <row r="197" spans="1:5" ht="12.75" customHeight="1">
      <c r="A197" s="114"/>
      <c r="B197" s="51" t="s">
        <v>66</v>
      </c>
      <c r="C197" s="51" t="s">
        <v>67</v>
      </c>
      <c r="D197" s="51">
        <v>6</v>
      </c>
      <c r="E197" s="50" t="s">
        <v>168</v>
      </c>
    </row>
    <row r="198" spans="1:5" ht="12.75" customHeight="1">
      <c r="A198" s="101" t="s">
        <v>83</v>
      </c>
      <c r="B198" s="123" t="s">
        <v>62</v>
      </c>
      <c r="C198" s="51" t="s">
        <v>39</v>
      </c>
      <c r="D198" s="51">
        <v>6</v>
      </c>
      <c r="E198" s="50" t="s">
        <v>168</v>
      </c>
    </row>
    <row r="199" spans="1:5" ht="12.75" customHeight="1">
      <c r="A199" s="101"/>
      <c r="B199" s="124"/>
      <c r="C199" s="96" t="s">
        <v>40</v>
      </c>
      <c r="D199" s="96">
        <v>6</v>
      </c>
      <c r="E199" s="50" t="s">
        <v>168</v>
      </c>
    </row>
    <row r="200" spans="1:5" ht="12.75" customHeight="1">
      <c r="A200" s="101"/>
      <c r="B200" s="127"/>
      <c r="C200" s="51" t="s">
        <v>40</v>
      </c>
      <c r="D200" s="51">
        <v>9</v>
      </c>
      <c r="E200" s="50" t="s">
        <v>168</v>
      </c>
    </row>
    <row r="201" spans="1:5" ht="12.75" customHeight="1">
      <c r="A201" s="101"/>
      <c r="B201" s="125"/>
      <c r="C201" s="51" t="s">
        <v>41</v>
      </c>
      <c r="D201" s="51">
        <v>6</v>
      </c>
      <c r="E201" s="50" t="s">
        <v>168</v>
      </c>
    </row>
    <row r="202" spans="1:5" ht="27.75" customHeight="1">
      <c r="A202" s="101" t="s">
        <v>84</v>
      </c>
      <c r="B202" s="56" t="s">
        <v>62</v>
      </c>
      <c r="C202" s="51" t="s">
        <v>42</v>
      </c>
      <c r="D202" s="51">
        <v>6</v>
      </c>
      <c r="E202" s="50" t="s">
        <v>168</v>
      </c>
    </row>
    <row r="203" spans="1:5" ht="12.75" customHeight="1">
      <c r="A203" s="101"/>
      <c r="B203" s="51" t="s">
        <v>66</v>
      </c>
      <c r="C203" s="51" t="s">
        <v>67</v>
      </c>
      <c r="D203" s="51">
        <v>6</v>
      </c>
      <c r="E203" s="50" t="s">
        <v>168</v>
      </c>
    </row>
    <row r="204" spans="1:5" ht="12.75" customHeight="1">
      <c r="A204" s="101" t="s">
        <v>85</v>
      </c>
      <c r="B204" s="123" t="s">
        <v>66</v>
      </c>
      <c r="C204" s="51" t="s">
        <v>68</v>
      </c>
      <c r="D204" s="51">
        <v>5</v>
      </c>
      <c r="E204" s="50" t="s">
        <v>168</v>
      </c>
    </row>
    <row r="205" spans="1:5" ht="12.75" customHeight="1">
      <c r="A205" s="101"/>
      <c r="B205" s="124"/>
      <c r="C205" s="96" t="s">
        <v>68</v>
      </c>
      <c r="D205" s="96">
        <v>8</v>
      </c>
      <c r="E205" s="50" t="s">
        <v>168</v>
      </c>
    </row>
    <row r="206" spans="1:5" ht="12.75" customHeight="1">
      <c r="A206" s="101"/>
      <c r="B206" s="125"/>
      <c r="C206" s="51" t="s">
        <v>86</v>
      </c>
      <c r="D206" s="51">
        <v>5</v>
      </c>
      <c r="E206" s="50" t="s">
        <v>168</v>
      </c>
    </row>
    <row r="207" spans="1:5" ht="12.75" customHeight="1">
      <c r="A207" s="101" t="s">
        <v>88</v>
      </c>
      <c r="B207" s="126" t="s">
        <v>62</v>
      </c>
      <c r="C207" s="51" t="s">
        <v>38</v>
      </c>
      <c r="D207" s="51">
        <v>6</v>
      </c>
      <c r="E207" s="50" t="s">
        <v>168</v>
      </c>
    </row>
    <row r="208" spans="1:5" ht="12.75" customHeight="1">
      <c r="A208" s="101"/>
      <c r="B208" s="126"/>
      <c r="C208" s="96" t="s">
        <v>39</v>
      </c>
      <c r="D208" s="96">
        <v>6</v>
      </c>
      <c r="E208" s="50" t="s">
        <v>168</v>
      </c>
    </row>
    <row r="209" spans="1:5" ht="12.75" customHeight="1">
      <c r="A209" s="101"/>
      <c r="B209" s="126"/>
      <c r="C209" s="51" t="s">
        <v>39</v>
      </c>
      <c r="D209" s="51">
        <v>9</v>
      </c>
      <c r="E209" s="50" t="s">
        <v>168</v>
      </c>
    </row>
    <row r="210" spans="1:5" ht="12.75" customHeight="1">
      <c r="A210" s="101"/>
      <c r="B210" s="126"/>
      <c r="C210" s="51" t="s">
        <v>40</v>
      </c>
      <c r="D210" s="51">
        <v>6</v>
      </c>
      <c r="E210" s="50" t="s">
        <v>168</v>
      </c>
    </row>
    <row r="211" spans="1:5" ht="12.75" customHeight="1">
      <c r="A211" s="101"/>
      <c r="B211" s="126"/>
      <c r="C211" s="96" t="s">
        <v>41</v>
      </c>
      <c r="D211" s="96">
        <v>6</v>
      </c>
      <c r="E211" s="50" t="s">
        <v>168</v>
      </c>
    </row>
    <row r="212" spans="1:5" ht="12.75" customHeight="1">
      <c r="A212" s="101"/>
      <c r="B212" s="126"/>
      <c r="C212" s="51" t="s">
        <v>41</v>
      </c>
      <c r="D212" s="51">
        <v>9</v>
      </c>
      <c r="E212" s="50" t="s">
        <v>168</v>
      </c>
    </row>
    <row r="213" spans="1:5">
      <c r="A213" s="112" t="s">
        <v>87</v>
      </c>
      <c r="B213" s="123" t="s">
        <v>62</v>
      </c>
      <c r="C213" s="96" t="s">
        <v>42</v>
      </c>
      <c r="D213" s="96">
        <v>6</v>
      </c>
      <c r="E213" s="50" t="s">
        <v>168</v>
      </c>
    </row>
    <row r="214" spans="1:5">
      <c r="A214" s="129"/>
      <c r="B214" s="139"/>
      <c r="C214" s="51" t="s">
        <v>42</v>
      </c>
      <c r="D214" s="51">
        <v>9</v>
      </c>
      <c r="E214" s="50" t="s">
        <v>168</v>
      </c>
    </row>
    <row r="215" spans="1:5">
      <c r="A215" s="130"/>
      <c r="B215" s="51" t="s">
        <v>66</v>
      </c>
      <c r="C215" s="51" t="s">
        <v>67</v>
      </c>
      <c r="D215" s="51">
        <v>6</v>
      </c>
      <c r="E215" s="50" t="s">
        <v>168</v>
      </c>
    </row>
    <row r="216" spans="1:5" ht="12.75" customHeight="1">
      <c r="A216" s="112" t="s">
        <v>89</v>
      </c>
      <c r="B216" s="123" t="s">
        <v>62</v>
      </c>
      <c r="C216" s="96" t="s">
        <v>39</v>
      </c>
      <c r="D216" s="96">
        <v>6</v>
      </c>
      <c r="E216" s="50" t="s">
        <v>168</v>
      </c>
    </row>
    <row r="217" spans="1:5" ht="12.75" customHeight="1">
      <c r="A217" s="129"/>
      <c r="B217" s="124"/>
      <c r="C217" s="51" t="s">
        <v>39</v>
      </c>
      <c r="D217" s="51">
        <v>9</v>
      </c>
      <c r="E217" s="50" t="s">
        <v>168</v>
      </c>
    </row>
    <row r="218" spans="1:5" ht="12.75" customHeight="1">
      <c r="A218" s="129"/>
      <c r="B218" s="124"/>
      <c r="C218" s="51" t="s">
        <v>40</v>
      </c>
      <c r="D218" s="51">
        <v>6</v>
      </c>
      <c r="E218" s="50" t="s">
        <v>168</v>
      </c>
    </row>
    <row r="219" spans="1:5" ht="12.75" customHeight="1">
      <c r="A219" s="130"/>
      <c r="B219" s="139"/>
      <c r="C219" s="51" t="s">
        <v>41</v>
      </c>
      <c r="D219" s="51">
        <v>6</v>
      </c>
      <c r="E219" s="50" t="s">
        <v>168</v>
      </c>
    </row>
    <row r="220" spans="1:5" ht="27.75" customHeight="1">
      <c r="A220" s="101" t="s">
        <v>90</v>
      </c>
      <c r="B220" s="56" t="s">
        <v>62</v>
      </c>
      <c r="C220" s="51" t="s">
        <v>42</v>
      </c>
      <c r="D220" s="51">
        <v>6</v>
      </c>
      <c r="E220" s="50" t="s">
        <v>168</v>
      </c>
    </row>
    <row r="221" spans="1:5" ht="12.75" customHeight="1">
      <c r="A221" s="101"/>
      <c r="B221" s="51" t="s">
        <v>66</v>
      </c>
      <c r="C221" s="51" t="s">
        <v>67</v>
      </c>
      <c r="D221" s="51">
        <v>6</v>
      </c>
      <c r="E221" s="50" t="s">
        <v>168</v>
      </c>
    </row>
    <row r="222" spans="1:5" ht="12.75" customHeight="1">
      <c r="A222" s="112" t="s">
        <v>91</v>
      </c>
      <c r="B222" s="123" t="s">
        <v>62</v>
      </c>
      <c r="C222" s="96" t="s">
        <v>40</v>
      </c>
      <c r="D222" s="96">
        <v>6</v>
      </c>
      <c r="E222" s="50" t="s">
        <v>168</v>
      </c>
    </row>
    <row r="223" spans="1:5" ht="12.75" customHeight="1">
      <c r="A223" s="129"/>
      <c r="B223" s="124"/>
      <c r="C223" s="51" t="s">
        <v>40</v>
      </c>
      <c r="D223" s="51">
        <v>9</v>
      </c>
      <c r="E223" s="50" t="s">
        <v>168</v>
      </c>
    </row>
    <row r="224" spans="1:5" ht="12.75" customHeight="1">
      <c r="A224" s="129"/>
      <c r="B224" s="124"/>
      <c r="C224" s="51" t="s">
        <v>41</v>
      </c>
      <c r="D224" s="51">
        <v>6</v>
      </c>
      <c r="E224" s="50" t="s">
        <v>168</v>
      </c>
    </row>
    <row r="225" spans="1:5" ht="12.75" customHeight="1">
      <c r="A225" s="130"/>
      <c r="B225" s="139"/>
      <c r="C225" s="51" t="s">
        <v>42</v>
      </c>
      <c r="D225" s="51">
        <v>6</v>
      </c>
      <c r="E225" s="50" t="s">
        <v>168</v>
      </c>
    </row>
    <row r="226" spans="1:5" ht="12.75" customHeight="1">
      <c r="A226" s="101" t="s">
        <v>92</v>
      </c>
      <c r="B226" s="126" t="s">
        <v>66</v>
      </c>
      <c r="C226" s="51" t="s">
        <v>67</v>
      </c>
      <c r="D226" s="51">
        <v>6</v>
      </c>
      <c r="E226" s="50" t="s">
        <v>168</v>
      </c>
    </row>
    <row r="227" spans="1:5" ht="12.75" customHeight="1">
      <c r="A227" s="101"/>
      <c r="B227" s="126"/>
      <c r="C227" s="51" t="s">
        <v>68</v>
      </c>
      <c r="D227" s="51">
        <v>5</v>
      </c>
      <c r="E227" s="50" t="s">
        <v>168</v>
      </c>
    </row>
    <row r="228" spans="1:5" ht="12.75" customHeight="1">
      <c r="A228" s="101" t="s">
        <v>93</v>
      </c>
      <c r="B228" s="126" t="s">
        <v>74</v>
      </c>
      <c r="C228" s="51" t="s">
        <v>86</v>
      </c>
      <c r="D228" s="51">
        <v>6</v>
      </c>
      <c r="E228" s="50" t="s">
        <v>168</v>
      </c>
    </row>
    <row r="229" spans="1:5" ht="12.75" customHeight="1">
      <c r="A229" s="101"/>
      <c r="B229" s="126"/>
      <c r="C229" s="96" t="s">
        <v>86</v>
      </c>
      <c r="D229" s="96">
        <v>9</v>
      </c>
      <c r="E229" s="50" t="s">
        <v>168</v>
      </c>
    </row>
    <row r="230" spans="1:5" ht="12.75" customHeight="1">
      <c r="A230" s="101"/>
      <c r="B230" s="126"/>
      <c r="C230" s="51" t="s">
        <v>94</v>
      </c>
      <c r="D230" s="51">
        <v>8</v>
      </c>
      <c r="E230" s="50" t="s">
        <v>168</v>
      </c>
    </row>
    <row r="231" spans="1:5" ht="12.75" customHeight="1">
      <c r="A231" s="101" t="s">
        <v>95</v>
      </c>
      <c r="B231" s="126" t="s">
        <v>62</v>
      </c>
      <c r="C231" s="51" t="s">
        <v>40</v>
      </c>
      <c r="D231" s="51">
        <v>6</v>
      </c>
      <c r="E231" s="50" t="s">
        <v>168</v>
      </c>
    </row>
    <row r="232" spans="1:5" ht="12.75" customHeight="1">
      <c r="A232" s="101"/>
      <c r="B232" s="126"/>
      <c r="C232" s="51" t="s">
        <v>41</v>
      </c>
      <c r="D232" s="51">
        <v>6</v>
      </c>
      <c r="E232" s="50" t="s">
        <v>168</v>
      </c>
    </row>
    <row r="233" spans="1:5" ht="12.75" customHeight="1">
      <c r="A233" s="101"/>
      <c r="B233" s="126"/>
      <c r="C233" s="51" t="s">
        <v>42</v>
      </c>
      <c r="D233" s="51">
        <v>6</v>
      </c>
      <c r="E233" s="50" t="s">
        <v>168</v>
      </c>
    </row>
    <row r="234" spans="1:5" ht="12.75" customHeight="1">
      <c r="A234" s="101" t="s">
        <v>96</v>
      </c>
      <c r="B234" s="126" t="s">
        <v>66</v>
      </c>
      <c r="C234" s="51" t="s">
        <v>67</v>
      </c>
      <c r="D234" s="51">
        <v>6</v>
      </c>
      <c r="E234" s="50" t="s">
        <v>168</v>
      </c>
    </row>
    <row r="235" spans="1:5" ht="12.75" customHeight="1">
      <c r="A235" s="101"/>
      <c r="B235" s="126"/>
      <c r="C235" s="96" t="s">
        <v>68</v>
      </c>
      <c r="D235" s="96">
        <v>5</v>
      </c>
      <c r="E235" s="50" t="s">
        <v>168</v>
      </c>
    </row>
    <row r="236" spans="1:5" ht="12.75" customHeight="1">
      <c r="A236" s="101"/>
      <c r="B236" s="126"/>
      <c r="C236" s="51" t="s">
        <v>68</v>
      </c>
      <c r="D236" s="51">
        <v>8</v>
      </c>
      <c r="E236" s="50" t="s">
        <v>168</v>
      </c>
    </row>
    <row r="237" spans="1:5" ht="12.75" customHeight="1">
      <c r="A237" s="112" t="s">
        <v>97</v>
      </c>
      <c r="B237" s="123" t="s">
        <v>66</v>
      </c>
      <c r="C237" s="96" t="s">
        <v>86</v>
      </c>
      <c r="D237" s="96">
        <v>5</v>
      </c>
      <c r="E237" s="50" t="s">
        <v>168</v>
      </c>
    </row>
    <row r="238" spans="1:5" ht="12.75" customHeight="1">
      <c r="A238" s="130"/>
      <c r="B238" s="139"/>
      <c r="C238" s="51" t="s">
        <v>86</v>
      </c>
      <c r="D238" s="51">
        <v>8</v>
      </c>
      <c r="E238" s="50" t="s">
        <v>168</v>
      </c>
    </row>
    <row r="239" spans="1:5" ht="12.75" customHeight="1">
      <c r="A239" s="40" t="s">
        <v>98</v>
      </c>
      <c r="B239" s="51" t="s">
        <v>66</v>
      </c>
      <c r="C239" s="51" t="s">
        <v>86</v>
      </c>
      <c r="D239" s="51">
        <v>5</v>
      </c>
      <c r="E239" s="50" t="s">
        <v>168</v>
      </c>
    </row>
    <row r="240" spans="1:5" ht="28.5" customHeight="1">
      <c r="A240" s="40" t="s">
        <v>180</v>
      </c>
      <c r="B240" s="51" t="s">
        <v>66</v>
      </c>
      <c r="C240" s="51" t="s">
        <v>86</v>
      </c>
      <c r="D240" s="51">
        <v>5</v>
      </c>
      <c r="E240" s="50" t="s">
        <v>168</v>
      </c>
    </row>
    <row r="241" spans="1:5" ht="25.5">
      <c r="A241" s="40" t="s">
        <v>181</v>
      </c>
      <c r="B241" s="51" t="s">
        <v>66</v>
      </c>
      <c r="C241" s="51" t="s">
        <v>86</v>
      </c>
      <c r="D241" s="51">
        <v>5</v>
      </c>
      <c r="E241" s="50" t="s">
        <v>168</v>
      </c>
    </row>
    <row r="242" spans="1:5" ht="25.5">
      <c r="A242" s="40" t="s">
        <v>182</v>
      </c>
      <c r="B242" s="51" t="s">
        <v>66</v>
      </c>
      <c r="C242" s="51" t="s">
        <v>86</v>
      </c>
      <c r="D242" s="51">
        <v>5</v>
      </c>
      <c r="E242" s="50" t="s">
        <v>168</v>
      </c>
    </row>
    <row r="243" spans="1:5" ht="25.5">
      <c r="A243" s="40" t="s">
        <v>183</v>
      </c>
      <c r="B243" s="51" t="s">
        <v>66</v>
      </c>
      <c r="C243" s="51" t="s">
        <v>86</v>
      </c>
      <c r="D243" s="51">
        <v>5</v>
      </c>
      <c r="E243" s="50" t="s">
        <v>168</v>
      </c>
    </row>
    <row r="244" spans="1:5" ht="12.75" customHeight="1">
      <c r="A244" s="40" t="s">
        <v>99</v>
      </c>
      <c r="B244" s="51" t="s">
        <v>66</v>
      </c>
      <c r="C244" s="51" t="s">
        <v>86</v>
      </c>
      <c r="D244" s="51">
        <v>5</v>
      </c>
      <c r="E244" s="50" t="s">
        <v>168</v>
      </c>
    </row>
    <row r="245" spans="1:5" ht="25.5" customHeight="1">
      <c r="A245" s="40" t="s">
        <v>100</v>
      </c>
      <c r="B245" s="51" t="s">
        <v>66</v>
      </c>
      <c r="C245" s="51" t="s">
        <v>86</v>
      </c>
      <c r="D245" s="51">
        <v>5</v>
      </c>
      <c r="E245" s="50" t="s">
        <v>168</v>
      </c>
    </row>
    <row r="246" spans="1:5">
      <c r="A246" s="112" t="s">
        <v>101</v>
      </c>
      <c r="B246" s="123" t="s">
        <v>66</v>
      </c>
      <c r="C246" s="96" t="s">
        <v>86</v>
      </c>
      <c r="D246" s="96">
        <v>5</v>
      </c>
      <c r="E246" s="50" t="s">
        <v>168</v>
      </c>
    </row>
    <row r="247" spans="1:5">
      <c r="A247" s="130"/>
      <c r="B247" s="139"/>
      <c r="C247" s="51" t="s">
        <v>86</v>
      </c>
      <c r="D247" s="51">
        <v>8</v>
      </c>
      <c r="E247" s="50" t="s">
        <v>168</v>
      </c>
    </row>
    <row r="248" spans="1:5" ht="12.75" customHeight="1">
      <c r="A248" s="112" t="s">
        <v>102</v>
      </c>
      <c r="B248" s="123" t="s">
        <v>66</v>
      </c>
      <c r="C248" s="83" t="s">
        <v>86</v>
      </c>
      <c r="D248" s="83">
        <v>5</v>
      </c>
      <c r="E248" s="50" t="s">
        <v>168</v>
      </c>
    </row>
    <row r="249" spans="1:5" ht="12.75" customHeight="1">
      <c r="A249" s="129"/>
      <c r="B249" s="124"/>
      <c r="C249" s="96" t="s">
        <v>86</v>
      </c>
      <c r="D249" s="96">
        <v>8</v>
      </c>
      <c r="E249" s="50" t="s">
        <v>168</v>
      </c>
    </row>
    <row r="250" spans="1:5" ht="12.75" customHeight="1">
      <c r="A250" s="130"/>
      <c r="B250" s="139"/>
      <c r="C250" s="51" t="s">
        <v>86</v>
      </c>
      <c r="D250" s="51">
        <v>10</v>
      </c>
      <c r="E250" s="50" t="s">
        <v>168</v>
      </c>
    </row>
    <row r="251" spans="1:5" ht="12.75" customHeight="1">
      <c r="A251" s="40" t="s">
        <v>103</v>
      </c>
      <c r="B251" s="51" t="s">
        <v>66</v>
      </c>
      <c r="C251" s="51" t="s">
        <v>86</v>
      </c>
      <c r="D251" s="51">
        <v>5</v>
      </c>
      <c r="E251" s="50" t="s">
        <v>168</v>
      </c>
    </row>
    <row r="252" spans="1:5" ht="12.75" customHeight="1">
      <c r="A252" s="112" t="s">
        <v>191</v>
      </c>
      <c r="B252" s="123" t="s">
        <v>66</v>
      </c>
      <c r="C252" s="96" t="s">
        <v>86</v>
      </c>
      <c r="D252" s="96">
        <v>5</v>
      </c>
      <c r="E252" s="50" t="s">
        <v>168</v>
      </c>
    </row>
    <row r="253" spans="1:5" ht="12.75" customHeight="1">
      <c r="A253" s="130"/>
      <c r="B253" s="139"/>
      <c r="C253" s="51" t="s">
        <v>86</v>
      </c>
      <c r="D253" s="51">
        <v>8</v>
      </c>
      <c r="E253" s="50" t="s">
        <v>168</v>
      </c>
    </row>
    <row r="254" spans="1:5" ht="27" customHeight="1">
      <c r="A254" s="40" t="s">
        <v>184</v>
      </c>
      <c r="B254" s="51" t="s">
        <v>74</v>
      </c>
      <c r="C254" s="51" t="s">
        <v>86</v>
      </c>
      <c r="D254" s="51">
        <v>6</v>
      </c>
      <c r="E254" s="50" t="s">
        <v>168</v>
      </c>
    </row>
    <row r="255" spans="1:5" ht="12.75" customHeight="1">
      <c r="A255" s="40" t="s">
        <v>185</v>
      </c>
      <c r="B255" s="51" t="s">
        <v>66</v>
      </c>
      <c r="C255" s="51" t="s">
        <v>86</v>
      </c>
      <c r="D255" s="51">
        <v>5</v>
      </c>
      <c r="E255" s="50" t="s">
        <v>168</v>
      </c>
    </row>
    <row r="256" spans="1:5">
      <c r="A256" s="112" t="s">
        <v>105</v>
      </c>
      <c r="B256" s="123" t="s">
        <v>66</v>
      </c>
      <c r="C256" s="83" t="s">
        <v>86</v>
      </c>
      <c r="D256" s="83">
        <v>5</v>
      </c>
      <c r="E256" s="50" t="s">
        <v>168</v>
      </c>
    </row>
    <row r="257" spans="1:5">
      <c r="A257" s="130"/>
      <c r="B257" s="139"/>
      <c r="C257" s="51" t="s">
        <v>86</v>
      </c>
      <c r="D257" s="51">
        <v>10</v>
      </c>
      <c r="E257" s="50" t="s">
        <v>168</v>
      </c>
    </row>
    <row r="258" spans="1:5" ht="12.75" customHeight="1">
      <c r="A258" s="101" t="s">
        <v>106</v>
      </c>
      <c r="B258" s="126" t="s">
        <v>74</v>
      </c>
      <c r="C258" s="51" t="s">
        <v>67</v>
      </c>
      <c r="D258" s="51">
        <v>8</v>
      </c>
      <c r="E258" s="50" t="s">
        <v>168</v>
      </c>
    </row>
    <row r="259" spans="1:5" ht="12.75" customHeight="1">
      <c r="A259" s="101"/>
      <c r="B259" s="126"/>
      <c r="C259" s="96" t="s">
        <v>68</v>
      </c>
      <c r="D259" s="96">
        <v>5</v>
      </c>
      <c r="E259" s="50" t="s">
        <v>168</v>
      </c>
    </row>
    <row r="260" spans="1:5" ht="12.75" customHeight="1">
      <c r="A260" s="101"/>
      <c r="B260" s="126"/>
      <c r="C260" s="51" t="s">
        <v>68</v>
      </c>
      <c r="D260" s="51">
        <v>6</v>
      </c>
      <c r="E260" s="50" t="s">
        <v>168</v>
      </c>
    </row>
    <row r="261" spans="1:5" ht="12.75" customHeight="1">
      <c r="A261" s="101"/>
      <c r="B261" s="126"/>
      <c r="C261" s="96" t="s">
        <v>86</v>
      </c>
      <c r="D261" s="96">
        <v>6</v>
      </c>
      <c r="E261" s="50" t="s">
        <v>168</v>
      </c>
    </row>
    <row r="262" spans="1:5" ht="12.75" customHeight="1">
      <c r="A262" s="101"/>
      <c r="B262" s="126"/>
      <c r="C262" s="51" t="s">
        <v>86</v>
      </c>
      <c r="D262" s="51">
        <v>9</v>
      </c>
      <c r="E262" s="50" t="s">
        <v>168</v>
      </c>
    </row>
    <row r="263" spans="1:5" ht="12.75" customHeight="1">
      <c r="A263" s="101" t="s">
        <v>139</v>
      </c>
      <c r="B263" s="126" t="s">
        <v>74</v>
      </c>
      <c r="C263" s="51" t="s">
        <v>67</v>
      </c>
      <c r="D263" s="51">
        <v>8</v>
      </c>
      <c r="E263" s="50" t="s">
        <v>168</v>
      </c>
    </row>
    <row r="264" spans="1:5" ht="12.75" customHeight="1">
      <c r="A264" s="101"/>
      <c r="B264" s="126"/>
      <c r="C264" s="51" t="s">
        <v>68</v>
      </c>
      <c r="D264" s="51">
        <v>6</v>
      </c>
      <c r="E264" s="50" t="s">
        <v>168</v>
      </c>
    </row>
    <row r="265" spans="1:5" ht="12.75" customHeight="1">
      <c r="A265" s="101"/>
      <c r="B265" s="126"/>
      <c r="C265" s="51" t="s">
        <v>86</v>
      </c>
      <c r="D265" s="51">
        <v>6</v>
      </c>
      <c r="E265" s="50" t="s">
        <v>168</v>
      </c>
    </row>
    <row r="266" spans="1:5" ht="12.75" customHeight="1">
      <c r="A266" s="101" t="s">
        <v>140</v>
      </c>
      <c r="B266" s="126" t="s">
        <v>74</v>
      </c>
      <c r="C266" s="51" t="s">
        <v>67</v>
      </c>
      <c r="D266" s="51">
        <v>8</v>
      </c>
      <c r="E266" s="50" t="s">
        <v>168</v>
      </c>
    </row>
    <row r="267" spans="1:5" ht="12.75" customHeight="1">
      <c r="A267" s="101"/>
      <c r="B267" s="126"/>
      <c r="C267" s="96" t="s">
        <v>68</v>
      </c>
      <c r="D267" s="96">
        <v>5</v>
      </c>
      <c r="E267" s="50" t="s">
        <v>168</v>
      </c>
    </row>
    <row r="268" spans="1:5" ht="12.75" customHeight="1">
      <c r="A268" s="101"/>
      <c r="B268" s="126"/>
      <c r="C268" s="51" t="s">
        <v>68</v>
      </c>
      <c r="D268" s="51">
        <v>6</v>
      </c>
      <c r="E268" s="50" t="s">
        <v>168</v>
      </c>
    </row>
    <row r="269" spans="1:5" ht="12.75" customHeight="1">
      <c r="A269" s="101"/>
      <c r="B269" s="126"/>
      <c r="C269" s="51" t="s">
        <v>86</v>
      </c>
      <c r="D269" s="51">
        <v>6</v>
      </c>
      <c r="E269" s="50" t="s">
        <v>168</v>
      </c>
    </row>
    <row r="270" spans="1:5" ht="12.75" customHeight="1">
      <c r="A270" s="112" t="s">
        <v>186</v>
      </c>
      <c r="B270" s="123" t="s">
        <v>74</v>
      </c>
      <c r="C270" s="51" t="s">
        <v>67</v>
      </c>
      <c r="D270" s="51">
        <v>8</v>
      </c>
      <c r="E270" s="50" t="s">
        <v>168</v>
      </c>
    </row>
    <row r="271" spans="1:5" ht="12.75" customHeight="1">
      <c r="A271" s="113"/>
      <c r="B271" s="124"/>
      <c r="C271" s="51" t="s">
        <v>68</v>
      </c>
      <c r="D271" s="51">
        <v>6</v>
      </c>
      <c r="E271" s="50" t="s">
        <v>168</v>
      </c>
    </row>
    <row r="272" spans="1:5" ht="12.75" customHeight="1">
      <c r="A272" s="114"/>
      <c r="B272" s="125"/>
      <c r="C272" s="51" t="s">
        <v>86</v>
      </c>
      <c r="D272" s="51">
        <v>6</v>
      </c>
      <c r="E272" s="50" t="s">
        <v>168</v>
      </c>
    </row>
    <row r="273" spans="1:5" ht="12.75" customHeight="1">
      <c r="A273" s="101" t="s">
        <v>108</v>
      </c>
      <c r="B273" s="126" t="s">
        <v>74</v>
      </c>
      <c r="C273" s="51" t="s">
        <v>67</v>
      </c>
      <c r="D273" s="51">
        <v>8</v>
      </c>
      <c r="E273" s="50" t="s">
        <v>168</v>
      </c>
    </row>
    <row r="274" spans="1:5" ht="12.75" customHeight="1">
      <c r="A274" s="101"/>
      <c r="B274" s="126"/>
      <c r="C274" s="96" t="s">
        <v>68</v>
      </c>
      <c r="D274" s="96">
        <v>5</v>
      </c>
      <c r="E274" s="50" t="s">
        <v>168</v>
      </c>
    </row>
    <row r="275" spans="1:5" ht="12.75" customHeight="1">
      <c r="A275" s="101"/>
      <c r="B275" s="126"/>
      <c r="C275" s="51" t="s">
        <v>68</v>
      </c>
      <c r="D275" s="51">
        <v>6</v>
      </c>
      <c r="E275" s="50" t="s">
        <v>168</v>
      </c>
    </row>
    <row r="276" spans="1:5" ht="12.75" customHeight="1">
      <c r="A276" s="101"/>
      <c r="B276" s="126"/>
      <c r="C276" s="96" t="s">
        <v>86</v>
      </c>
      <c r="D276" s="96">
        <v>6</v>
      </c>
      <c r="E276" s="50" t="s">
        <v>168</v>
      </c>
    </row>
    <row r="277" spans="1:5" ht="12.75" customHeight="1">
      <c r="A277" s="101"/>
      <c r="B277" s="126"/>
      <c r="C277" s="51" t="s">
        <v>86</v>
      </c>
      <c r="D277" s="51">
        <v>9</v>
      </c>
      <c r="E277" s="50" t="s">
        <v>168</v>
      </c>
    </row>
    <row r="278" spans="1:5" ht="12.75" customHeight="1">
      <c r="A278" s="101" t="s">
        <v>141</v>
      </c>
      <c r="B278" s="126" t="s">
        <v>74</v>
      </c>
      <c r="C278" s="51" t="s">
        <v>67</v>
      </c>
      <c r="D278" s="51">
        <v>8</v>
      </c>
      <c r="E278" s="50" t="s">
        <v>168</v>
      </c>
    </row>
    <row r="279" spans="1:5" ht="12.75" customHeight="1">
      <c r="A279" s="101"/>
      <c r="B279" s="126"/>
      <c r="C279" s="96" t="s">
        <v>68</v>
      </c>
      <c r="D279" s="96">
        <v>5</v>
      </c>
      <c r="E279" s="50" t="s">
        <v>168</v>
      </c>
    </row>
    <row r="280" spans="1:5" ht="12.75" customHeight="1">
      <c r="A280" s="101"/>
      <c r="B280" s="126"/>
      <c r="C280" s="96" t="s">
        <v>68</v>
      </c>
      <c r="D280" s="96">
        <v>6</v>
      </c>
      <c r="E280" s="50" t="s">
        <v>168</v>
      </c>
    </row>
    <row r="281" spans="1:5" ht="12.75" customHeight="1">
      <c r="A281" s="101"/>
      <c r="B281" s="126"/>
      <c r="C281" s="51" t="s">
        <v>68</v>
      </c>
      <c r="D281" s="51">
        <v>9</v>
      </c>
      <c r="E281" s="50" t="s">
        <v>168</v>
      </c>
    </row>
    <row r="282" spans="1:5" ht="12.75" customHeight="1">
      <c r="A282" s="101"/>
      <c r="B282" s="126"/>
      <c r="C282" s="51" t="s">
        <v>86</v>
      </c>
      <c r="D282" s="51">
        <v>6</v>
      </c>
      <c r="E282" s="50" t="s">
        <v>168</v>
      </c>
    </row>
    <row r="283" spans="1:5" ht="12.75" customHeight="1">
      <c r="A283" s="101" t="s">
        <v>109</v>
      </c>
      <c r="B283" s="126" t="s">
        <v>74</v>
      </c>
      <c r="C283" s="51" t="s">
        <v>67</v>
      </c>
      <c r="D283" s="51">
        <v>8</v>
      </c>
      <c r="E283" s="50" t="s">
        <v>168</v>
      </c>
    </row>
    <row r="284" spans="1:5" ht="12.75" customHeight="1">
      <c r="A284" s="101"/>
      <c r="B284" s="126"/>
      <c r="C284" s="96" t="s">
        <v>68</v>
      </c>
      <c r="D284" s="96">
        <v>5</v>
      </c>
      <c r="E284" s="50" t="s">
        <v>168</v>
      </c>
    </row>
    <row r="285" spans="1:5" ht="12.75" customHeight="1">
      <c r="A285" s="101"/>
      <c r="B285" s="126"/>
      <c r="C285" s="96" t="s">
        <v>68</v>
      </c>
      <c r="D285" s="96">
        <v>9</v>
      </c>
      <c r="E285" s="50" t="s">
        <v>168</v>
      </c>
    </row>
    <row r="286" spans="1:5" ht="12.75" customHeight="1">
      <c r="A286" s="101"/>
      <c r="B286" s="126"/>
      <c r="C286" s="51" t="s">
        <v>68</v>
      </c>
      <c r="D286" s="51">
        <v>6</v>
      </c>
      <c r="E286" s="50" t="s">
        <v>168</v>
      </c>
    </row>
    <row r="287" spans="1:5" ht="12.75" customHeight="1">
      <c r="A287" s="101"/>
      <c r="B287" s="126"/>
      <c r="C287" s="96" t="s">
        <v>86</v>
      </c>
      <c r="D287" s="96">
        <v>6</v>
      </c>
      <c r="E287" s="50" t="s">
        <v>168</v>
      </c>
    </row>
    <row r="288" spans="1:5" ht="12.75" customHeight="1">
      <c r="A288" s="101"/>
      <c r="B288" s="126"/>
      <c r="C288" s="51" t="s">
        <v>86</v>
      </c>
      <c r="D288" s="51">
        <v>9</v>
      </c>
      <c r="E288" s="50" t="s">
        <v>168</v>
      </c>
    </row>
    <row r="289" spans="1:5" ht="12.75" customHeight="1">
      <c r="A289" s="112" t="s">
        <v>110</v>
      </c>
      <c r="B289" s="123" t="s">
        <v>74</v>
      </c>
      <c r="C289" s="96" t="s">
        <v>68</v>
      </c>
      <c r="D289" s="96">
        <v>6</v>
      </c>
      <c r="E289" s="50" t="s">
        <v>168</v>
      </c>
    </row>
    <row r="290" spans="1:5" ht="12.75" customHeight="1">
      <c r="A290" s="129"/>
      <c r="B290" s="124"/>
      <c r="C290" s="51" t="s">
        <v>68</v>
      </c>
      <c r="D290" s="51">
        <v>9</v>
      </c>
      <c r="E290" s="50" t="s">
        <v>168</v>
      </c>
    </row>
    <row r="291" spans="1:5" ht="12.75" customHeight="1">
      <c r="A291" s="129"/>
      <c r="B291" s="124"/>
      <c r="C291" s="51" t="s">
        <v>86</v>
      </c>
      <c r="D291" s="51">
        <v>6</v>
      </c>
      <c r="E291" s="50" t="s">
        <v>168</v>
      </c>
    </row>
    <row r="292" spans="1:5" ht="12.75" customHeight="1">
      <c r="A292" s="129"/>
      <c r="B292" s="124"/>
      <c r="C292" s="83" t="s">
        <v>94</v>
      </c>
      <c r="D292" s="83">
        <v>8</v>
      </c>
      <c r="E292" s="50" t="s">
        <v>168</v>
      </c>
    </row>
    <row r="293" spans="1:5" ht="12.75" customHeight="1">
      <c r="A293" s="130"/>
      <c r="B293" s="139"/>
      <c r="C293" s="51" t="s">
        <v>94</v>
      </c>
      <c r="D293" s="51">
        <v>10</v>
      </c>
      <c r="E293" s="50" t="s">
        <v>168</v>
      </c>
    </row>
    <row r="294" spans="1:5" ht="12.75" customHeight="1">
      <c r="A294" s="101" t="s">
        <v>111</v>
      </c>
      <c r="B294" s="126" t="s">
        <v>74</v>
      </c>
      <c r="C294" s="51" t="s">
        <v>67</v>
      </c>
      <c r="D294" s="51">
        <v>8</v>
      </c>
      <c r="E294" s="50" t="s">
        <v>168</v>
      </c>
    </row>
    <row r="295" spans="1:5" ht="12.75" customHeight="1">
      <c r="A295" s="101"/>
      <c r="B295" s="126"/>
      <c r="C295" s="96" t="s">
        <v>68</v>
      </c>
      <c r="D295" s="96">
        <v>5</v>
      </c>
      <c r="E295" s="50" t="s">
        <v>168</v>
      </c>
    </row>
    <row r="296" spans="1:5" ht="12.75" customHeight="1">
      <c r="A296" s="101"/>
      <c r="B296" s="126"/>
      <c r="C296" s="51" t="s">
        <v>68</v>
      </c>
      <c r="D296" s="51">
        <v>6</v>
      </c>
      <c r="E296" s="50" t="s">
        <v>168</v>
      </c>
    </row>
    <row r="297" spans="1:5" ht="12.75" customHeight="1">
      <c r="A297" s="101"/>
      <c r="B297" s="126"/>
      <c r="C297" s="51" t="s">
        <v>86</v>
      </c>
      <c r="D297" s="51">
        <v>6</v>
      </c>
      <c r="E297" s="50" t="s">
        <v>168</v>
      </c>
    </row>
    <row r="298" spans="1:5" ht="12.75" customHeight="1">
      <c r="A298" s="112" t="s">
        <v>187</v>
      </c>
      <c r="B298" s="123" t="s">
        <v>74</v>
      </c>
      <c r="C298" s="51" t="s">
        <v>67</v>
      </c>
      <c r="D298" s="51">
        <v>8</v>
      </c>
      <c r="E298" s="50" t="s">
        <v>168</v>
      </c>
    </row>
    <row r="299" spans="1:5" ht="12.75" customHeight="1">
      <c r="A299" s="114"/>
      <c r="B299" s="128"/>
      <c r="C299" s="51" t="s">
        <v>68</v>
      </c>
      <c r="D299" s="51">
        <v>6</v>
      </c>
      <c r="E299" s="50" t="s">
        <v>168</v>
      </c>
    </row>
    <row r="300" spans="1:5" ht="12.75" customHeight="1">
      <c r="A300" s="101" t="s">
        <v>112</v>
      </c>
      <c r="B300" s="126" t="s">
        <v>74</v>
      </c>
      <c r="C300" s="51" t="s">
        <v>67</v>
      </c>
      <c r="D300" s="51">
        <v>8</v>
      </c>
      <c r="E300" s="50" t="s">
        <v>168</v>
      </c>
    </row>
    <row r="301" spans="1:5" ht="12.75" customHeight="1">
      <c r="A301" s="101"/>
      <c r="B301" s="126"/>
      <c r="C301" s="96" t="s">
        <v>68</v>
      </c>
      <c r="D301" s="96">
        <v>5</v>
      </c>
      <c r="E301" s="50" t="s">
        <v>168</v>
      </c>
    </row>
    <row r="302" spans="1:5" ht="12.75" customHeight="1">
      <c r="A302" s="101"/>
      <c r="B302" s="126"/>
      <c r="C302" s="96" t="s">
        <v>68</v>
      </c>
      <c r="D302" s="96">
        <v>6</v>
      </c>
      <c r="E302" s="50" t="s">
        <v>168</v>
      </c>
    </row>
    <row r="303" spans="1:5" ht="12.75" customHeight="1">
      <c r="A303" s="101"/>
      <c r="B303" s="126"/>
      <c r="C303" s="51" t="s">
        <v>68</v>
      </c>
      <c r="D303" s="51">
        <v>9</v>
      </c>
      <c r="E303" s="50" t="s">
        <v>168</v>
      </c>
    </row>
    <row r="304" spans="1:5">
      <c r="A304" s="112" t="s">
        <v>113</v>
      </c>
      <c r="B304" s="123" t="s">
        <v>74</v>
      </c>
      <c r="C304" s="83" t="s">
        <v>94</v>
      </c>
      <c r="D304" s="83">
        <v>8</v>
      </c>
      <c r="E304" s="50" t="s">
        <v>168</v>
      </c>
    </row>
    <row r="305" spans="1:5">
      <c r="A305" s="130"/>
      <c r="B305" s="139"/>
      <c r="C305" s="51" t="s">
        <v>94</v>
      </c>
      <c r="D305" s="51">
        <v>10</v>
      </c>
      <c r="E305" s="50" t="s">
        <v>168</v>
      </c>
    </row>
    <row r="306" spans="1:5" ht="12.75" customHeight="1">
      <c r="A306" s="101" t="s">
        <v>114</v>
      </c>
      <c r="B306" s="126" t="s">
        <v>62</v>
      </c>
      <c r="C306" s="51" t="s">
        <v>41</v>
      </c>
      <c r="D306" s="51">
        <v>6</v>
      </c>
      <c r="E306" s="50" t="s">
        <v>168</v>
      </c>
    </row>
    <row r="307" spans="1:5" ht="12.75" customHeight="1">
      <c r="A307" s="101"/>
      <c r="B307" s="126"/>
      <c r="C307" s="51" t="s">
        <v>42</v>
      </c>
      <c r="D307" s="51">
        <v>6</v>
      </c>
      <c r="E307" s="50" t="s">
        <v>168</v>
      </c>
    </row>
    <row r="308" spans="1:5" ht="12.75" customHeight="1">
      <c r="A308" s="101"/>
      <c r="B308" s="51" t="s">
        <v>66</v>
      </c>
      <c r="C308" s="51" t="s">
        <v>67</v>
      </c>
      <c r="D308" s="51">
        <v>6</v>
      </c>
      <c r="E308" s="50" t="s">
        <v>168</v>
      </c>
    </row>
    <row r="309" spans="1:5" ht="12.75" customHeight="1">
      <c r="A309" s="101" t="s">
        <v>115</v>
      </c>
      <c r="B309" s="126" t="s">
        <v>62</v>
      </c>
      <c r="C309" s="51" t="s">
        <v>40</v>
      </c>
      <c r="D309" s="51">
        <v>6</v>
      </c>
      <c r="E309" s="50" t="s">
        <v>168</v>
      </c>
    </row>
    <row r="310" spans="1:5" ht="12.75" customHeight="1">
      <c r="A310" s="101"/>
      <c r="B310" s="126"/>
      <c r="C310" s="51" t="s">
        <v>41</v>
      </c>
      <c r="D310" s="51">
        <v>6</v>
      </c>
      <c r="E310" s="50" t="s">
        <v>168</v>
      </c>
    </row>
    <row r="311" spans="1:5" ht="12.75" customHeight="1">
      <c r="A311" s="101"/>
      <c r="B311" s="126"/>
      <c r="C311" s="51" t="s">
        <v>42</v>
      </c>
      <c r="D311" s="51">
        <v>6</v>
      </c>
      <c r="E311" s="50" t="s">
        <v>168</v>
      </c>
    </row>
    <row r="312" spans="1:5" ht="12.75" customHeight="1">
      <c r="A312" s="101" t="s">
        <v>116</v>
      </c>
      <c r="B312" s="126" t="s">
        <v>66</v>
      </c>
      <c r="C312" s="51" t="s">
        <v>67</v>
      </c>
      <c r="D312" s="51">
        <v>6</v>
      </c>
      <c r="E312" s="50" t="s">
        <v>168</v>
      </c>
    </row>
    <row r="313" spans="1:5" ht="12.75" customHeight="1">
      <c r="A313" s="101"/>
      <c r="B313" s="126"/>
      <c r="C313" s="51" t="s">
        <v>68</v>
      </c>
      <c r="D313" s="51">
        <v>5</v>
      </c>
      <c r="E313" s="50" t="s">
        <v>168</v>
      </c>
    </row>
    <row r="314" spans="1:5" ht="12.75" customHeight="1">
      <c r="A314" s="101" t="s">
        <v>117</v>
      </c>
      <c r="B314" s="126" t="s">
        <v>66</v>
      </c>
      <c r="C314" s="51" t="s">
        <v>41</v>
      </c>
      <c r="D314" s="51">
        <v>1</v>
      </c>
      <c r="E314" s="50" t="s">
        <v>168</v>
      </c>
    </row>
    <row r="315" spans="1:5" ht="12.75" customHeight="1">
      <c r="A315" s="101"/>
      <c r="B315" s="126"/>
      <c r="C315" s="96" t="s">
        <v>41</v>
      </c>
      <c r="D315" s="96">
        <v>4</v>
      </c>
      <c r="E315" s="50" t="s">
        <v>168</v>
      </c>
    </row>
    <row r="316" spans="1:5" ht="12.75" customHeight="1">
      <c r="A316" s="101"/>
      <c r="B316" s="126"/>
      <c r="C316" s="96" t="s">
        <v>42</v>
      </c>
      <c r="D316" s="96">
        <v>1</v>
      </c>
      <c r="E316" s="50" t="s">
        <v>168</v>
      </c>
    </row>
    <row r="317" spans="1:5" ht="12.75" customHeight="1">
      <c r="A317" s="101"/>
      <c r="B317" s="126"/>
      <c r="C317" s="51" t="s">
        <v>42</v>
      </c>
      <c r="D317" s="51">
        <v>4</v>
      </c>
      <c r="E317" s="50" t="s">
        <v>168</v>
      </c>
    </row>
    <row r="318" spans="1:5" ht="12.75" customHeight="1">
      <c r="A318" s="101"/>
      <c r="B318" s="126"/>
      <c r="C318" s="83" t="s">
        <v>67</v>
      </c>
      <c r="D318" s="83">
        <v>8</v>
      </c>
      <c r="E318" s="50" t="s">
        <v>168</v>
      </c>
    </row>
    <row r="319" spans="1:5" ht="12.75" customHeight="1">
      <c r="A319" s="101"/>
      <c r="B319" s="126"/>
      <c r="C319" s="51" t="s">
        <v>67</v>
      </c>
      <c r="D319" s="51">
        <v>10</v>
      </c>
      <c r="E319" s="50" t="s">
        <v>168</v>
      </c>
    </row>
    <row r="320" spans="1:5" ht="12.75" customHeight="1">
      <c r="A320" s="101" t="s">
        <v>118</v>
      </c>
      <c r="B320" s="126" t="s">
        <v>66</v>
      </c>
      <c r="C320" s="51" t="s">
        <v>38</v>
      </c>
      <c r="D320" s="51">
        <v>1</v>
      </c>
      <c r="E320" s="50" t="s">
        <v>168</v>
      </c>
    </row>
    <row r="321" spans="1:5" ht="12.75" customHeight="1">
      <c r="A321" s="101"/>
      <c r="B321" s="126"/>
      <c r="C321" s="51" t="s">
        <v>39</v>
      </c>
      <c r="D321" s="51">
        <v>1</v>
      </c>
      <c r="E321" s="50" t="s">
        <v>168</v>
      </c>
    </row>
    <row r="322" spans="1:5" ht="12.75" customHeight="1">
      <c r="A322" s="101"/>
      <c r="B322" s="126"/>
      <c r="C322" s="51" t="s">
        <v>40</v>
      </c>
      <c r="D322" s="51">
        <v>1</v>
      </c>
      <c r="E322" s="50" t="s">
        <v>168</v>
      </c>
    </row>
    <row r="323" spans="1:5" ht="12.75" customHeight="1">
      <c r="A323" s="101"/>
      <c r="B323" s="126"/>
      <c r="C323" s="51" t="s">
        <v>40</v>
      </c>
      <c r="D323" s="51">
        <v>10</v>
      </c>
      <c r="E323" s="50" t="s">
        <v>168</v>
      </c>
    </row>
    <row r="324" spans="1:5" ht="12.75" customHeight="1">
      <c r="A324" s="101" t="s">
        <v>119</v>
      </c>
      <c r="B324" s="126" t="s">
        <v>66</v>
      </c>
      <c r="C324" s="51" t="s">
        <v>38</v>
      </c>
      <c r="D324" s="51">
        <v>1</v>
      </c>
      <c r="E324" s="50" t="s">
        <v>168</v>
      </c>
    </row>
    <row r="325" spans="1:5" ht="12.75" customHeight="1">
      <c r="A325" s="101"/>
      <c r="B325" s="126"/>
      <c r="C325" s="96" t="s">
        <v>38</v>
      </c>
      <c r="D325" s="96">
        <v>4</v>
      </c>
      <c r="E325" s="50" t="s">
        <v>168</v>
      </c>
    </row>
    <row r="326" spans="1:5" ht="12.75" customHeight="1">
      <c r="A326" s="101"/>
      <c r="B326" s="126"/>
      <c r="C326" s="51" t="s">
        <v>39</v>
      </c>
      <c r="D326" s="51">
        <v>1</v>
      </c>
      <c r="E326" s="50" t="s">
        <v>168</v>
      </c>
    </row>
    <row r="327" spans="1:5" ht="12.75" customHeight="1">
      <c r="A327" s="101"/>
      <c r="B327" s="126"/>
      <c r="C327" s="96" t="s">
        <v>39</v>
      </c>
      <c r="D327" s="96">
        <v>4</v>
      </c>
      <c r="E327" s="50" t="s">
        <v>168</v>
      </c>
    </row>
    <row r="328" spans="1:5" ht="12.75" customHeight="1">
      <c r="A328" s="101"/>
      <c r="B328" s="126"/>
      <c r="C328" s="51" t="s">
        <v>40</v>
      </c>
      <c r="D328" s="51">
        <v>1</v>
      </c>
      <c r="E328" s="50" t="s">
        <v>168</v>
      </c>
    </row>
    <row r="329" spans="1:5" ht="12.75" customHeight="1">
      <c r="A329" s="101"/>
      <c r="B329" s="126"/>
      <c r="C329" s="51" t="s">
        <v>40</v>
      </c>
      <c r="D329" s="51">
        <v>4</v>
      </c>
      <c r="E329" s="50" t="s">
        <v>168</v>
      </c>
    </row>
    <row r="330" spans="1:5" ht="12.75" customHeight="1">
      <c r="A330" s="101"/>
      <c r="B330" s="126"/>
      <c r="C330" s="51" t="s">
        <v>40</v>
      </c>
      <c r="D330" s="51">
        <v>6</v>
      </c>
      <c r="E330" s="50" t="s">
        <v>168</v>
      </c>
    </row>
    <row r="331" spans="1:5" ht="12.75" customHeight="1">
      <c r="A331" s="101"/>
      <c r="B331" s="126"/>
      <c r="C331" s="96" t="s">
        <v>40</v>
      </c>
      <c r="D331" s="96">
        <v>7</v>
      </c>
      <c r="E331" s="50" t="s">
        <v>168</v>
      </c>
    </row>
    <row r="332" spans="1:5" ht="12.75" customHeight="1">
      <c r="A332" s="101"/>
      <c r="B332" s="126"/>
      <c r="C332" s="51" t="s">
        <v>41</v>
      </c>
      <c r="D332" s="51">
        <v>1</v>
      </c>
      <c r="E332" s="50" t="s">
        <v>168</v>
      </c>
    </row>
    <row r="333" spans="1:5" ht="12.75" customHeight="1">
      <c r="A333" s="101"/>
      <c r="B333" s="126"/>
      <c r="C333" s="51" t="s">
        <v>42</v>
      </c>
      <c r="D333" s="51">
        <v>1</v>
      </c>
      <c r="E333" s="50" t="s">
        <v>168</v>
      </c>
    </row>
    <row r="334" spans="1:5" ht="12.75" customHeight="1">
      <c r="A334" s="101"/>
      <c r="B334" s="126"/>
      <c r="C334" s="51" t="s">
        <v>67</v>
      </c>
      <c r="D334" s="51">
        <v>8</v>
      </c>
      <c r="E334" s="50" t="s">
        <v>168</v>
      </c>
    </row>
    <row r="335" spans="1:5" ht="12.75" customHeight="1">
      <c r="A335" s="112" t="s">
        <v>188</v>
      </c>
      <c r="B335" s="126" t="s">
        <v>66</v>
      </c>
      <c r="C335" s="51" t="s">
        <v>41</v>
      </c>
      <c r="D335" s="51">
        <v>1</v>
      </c>
      <c r="E335" s="50" t="s">
        <v>168</v>
      </c>
    </row>
    <row r="336" spans="1:5" ht="12.75" customHeight="1">
      <c r="A336" s="113"/>
      <c r="B336" s="126"/>
      <c r="C336" s="51" t="s">
        <v>42</v>
      </c>
      <c r="D336" s="51">
        <v>1</v>
      </c>
      <c r="E336" s="50" t="s">
        <v>168</v>
      </c>
    </row>
    <row r="337" spans="1:5" ht="12.75" customHeight="1">
      <c r="A337" s="114"/>
      <c r="B337" s="126"/>
      <c r="C337" s="51" t="s">
        <v>67</v>
      </c>
      <c r="D337" s="51">
        <v>8</v>
      </c>
      <c r="E337" s="50" t="s">
        <v>168</v>
      </c>
    </row>
    <row r="338" spans="1:5" ht="12.75" customHeight="1">
      <c r="A338" s="101" t="s">
        <v>120</v>
      </c>
      <c r="B338" s="126" t="s">
        <v>66</v>
      </c>
      <c r="C338" s="51" t="s">
        <v>41</v>
      </c>
      <c r="D338" s="51">
        <v>1</v>
      </c>
      <c r="E338" s="50" t="s">
        <v>168</v>
      </c>
    </row>
    <row r="339" spans="1:5" ht="12.75" customHeight="1">
      <c r="A339" s="101"/>
      <c r="B339" s="126"/>
      <c r="C339" s="96" t="s">
        <v>41</v>
      </c>
      <c r="D339" s="96">
        <v>4</v>
      </c>
      <c r="E339" s="50" t="s">
        <v>168</v>
      </c>
    </row>
    <row r="340" spans="1:5" ht="12.75" customHeight="1">
      <c r="A340" s="101"/>
      <c r="B340" s="126"/>
      <c r="C340" s="83" t="s">
        <v>41</v>
      </c>
      <c r="D340" s="83">
        <v>6</v>
      </c>
      <c r="E340" s="50" t="s">
        <v>168</v>
      </c>
    </row>
    <row r="341" spans="1:5" ht="12.75" customHeight="1">
      <c r="A341" s="101"/>
      <c r="B341" s="126"/>
      <c r="C341" s="51" t="s">
        <v>42</v>
      </c>
      <c r="D341" s="51">
        <v>1</v>
      </c>
      <c r="E341" s="50" t="s">
        <v>168</v>
      </c>
    </row>
    <row r="342" spans="1:5" ht="12.75" customHeight="1">
      <c r="A342" s="101"/>
      <c r="B342" s="126"/>
      <c r="C342" s="51" t="s">
        <v>42</v>
      </c>
      <c r="D342" s="51">
        <v>4</v>
      </c>
      <c r="E342" s="50" t="s">
        <v>168</v>
      </c>
    </row>
    <row r="343" spans="1:5" ht="12.75" customHeight="1">
      <c r="A343" s="101"/>
      <c r="B343" s="126"/>
      <c r="C343" s="96" t="s">
        <v>67</v>
      </c>
      <c r="D343" s="96">
        <v>8</v>
      </c>
      <c r="E343" s="50" t="s">
        <v>168</v>
      </c>
    </row>
    <row r="344" spans="1:5" ht="12.75" customHeight="1">
      <c r="A344" s="101"/>
      <c r="B344" s="126"/>
      <c r="C344" s="51" t="s">
        <v>67</v>
      </c>
      <c r="D344" s="51">
        <v>10</v>
      </c>
      <c r="E344" s="50" t="s">
        <v>168</v>
      </c>
    </row>
    <row r="345" spans="1:5" ht="12.75" customHeight="1">
      <c r="A345" s="112" t="s">
        <v>121</v>
      </c>
      <c r="B345" s="123" t="s">
        <v>66</v>
      </c>
      <c r="C345" s="96" t="s">
        <v>42</v>
      </c>
      <c r="D345" s="96">
        <v>1</v>
      </c>
      <c r="E345" s="50" t="s">
        <v>168</v>
      </c>
    </row>
    <row r="346" spans="1:5" ht="12.75" customHeight="1">
      <c r="A346" s="129"/>
      <c r="B346" s="124"/>
      <c r="C346" s="51" t="s">
        <v>42</v>
      </c>
      <c r="D346" s="51">
        <v>4</v>
      </c>
      <c r="E346" s="50" t="s">
        <v>168</v>
      </c>
    </row>
    <row r="347" spans="1:5" ht="12.75" customHeight="1">
      <c r="A347" s="129"/>
      <c r="B347" s="124"/>
      <c r="C347" s="83" t="s">
        <v>67</v>
      </c>
      <c r="D347" s="83">
        <v>8</v>
      </c>
      <c r="E347" s="50" t="s">
        <v>168</v>
      </c>
    </row>
    <row r="348" spans="1:5" ht="12.75" customHeight="1">
      <c r="A348" s="130"/>
      <c r="B348" s="139"/>
      <c r="C348" s="51" t="s">
        <v>67</v>
      </c>
      <c r="D348" s="51">
        <v>10</v>
      </c>
      <c r="E348" s="50" t="s">
        <v>168</v>
      </c>
    </row>
    <row r="349" spans="1:5" ht="12.75" customHeight="1">
      <c r="A349" s="101" t="s">
        <v>122</v>
      </c>
      <c r="B349" s="126" t="s">
        <v>66</v>
      </c>
      <c r="C349" s="51" t="s">
        <v>42</v>
      </c>
      <c r="D349" s="51">
        <v>1</v>
      </c>
      <c r="E349" s="50" t="s">
        <v>168</v>
      </c>
    </row>
    <row r="350" spans="1:5" ht="12.75" customHeight="1">
      <c r="A350" s="101"/>
      <c r="B350" s="126"/>
      <c r="C350" s="51" t="s">
        <v>67</v>
      </c>
      <c r="D350" s="51">
        <v>8</v>
      </c>
      <c r="E350" s="50" t="s">
        <v>168</v>
      </c>
    </row>
    <row r="351" spans="1:5" ht="12.75" customHeight="1">
      <c r="A351" s="101" t="s">
        <v>123</v>
      </c>
      <c r="B351" s="126" t="s">
        <v>66</v>
      </c>
      <c r="C351" s="51" t="s">
        <v>39</v>
      </c>
      <c r="D351" s="51">
        <v>1</v>
      </c>
      <c r="E351" s="50" t="s">
        <v>168</v>
      </c>
    </row>
    <row r="352" spans="1:5" ht="12.75" customHeight="1">
      <c r="A352" s="101"/>
      <c r="B352" s="126"/>
      <c r="C352" s="51" t="s">
        <v>40</v>
      </c>
      <c r="D352" s="51">
        <v>7</v>
      </c>
      <c r="E352" s="50" t="s">
        <v>168</v>
      </c>
    </row>
    <row r="353" spans="1:5" ht="12.75" customHeight="1">
      <c r="A353" s="101"/>
      <c r="B353" s="126"/>
      <c r="C353" s="51" t="s">
        <v>40</v>
      </c>
      <c r="D353" s="51">
        <v>10</v>
      </c>
      <c r="E353" s="50" t="s">
        <v>168</v>
      </c>
    </row>
    <row r="354" spans="1:5" ht="12.75" customHeight="1">
      <c r="A354" s="112" t="s">
        <v>189</v>
      </c>
      <c r="B354" s="123" t="s">
        <v>66</v>
      </c>
      <c r="C354" s="51" t="s">
        <v>40</v>
      </c>
      <c r="D354" s="51">
        <v>1</v>
      </c>
      <c r="E354" s="50" t="s">
        <v>168</v>
      </c>
    </row>
    <row r="355" spans="1:5" ht="12.75" customHeight="1">
      <c r="A355" s="113"/>
      <c r="B355" s="127"/>
      <c r="C355" s="51" t="s">
        <v>41</v>
      </c>
      <c r="D355" s="51">
        <v>1</v>
      </c>
      <c r="E355" s="50" t="s">
        <v>168</v>
      </c>
    </row>
    <row r="356" spans="1:5" ht="12.75" customHeight="1">
      <c r="A356" s="114"/>
      <c r="B356" s="125"/>
      <c r="C356" s="51" t="s">
        <v>42</v>
      </c>
      <c r="D356" s="51">
        <v>1</v>
      </c>
      <c r="E356" s="50" t="s">
        <v>168</v>
      </c>
    </row>
    <row r="357" spans="1:5" ht="12.75" customHeight="1">
      <c r="A357" s="112" t="s">
        <v>190</v>
      </c>
      <c r="B357" s="123" t="s">
        <v>66</v>
      </c>
      <c r="C357" s="51" t="s">
        <v>67</v>
      </c>
      <c r="D357" s="51">
        <v>8</v>
      </c>
      <c r="E357" s="50" t="s">
        <v>168</v>
      </c>
    </row>
    <row r="358" spans="1:5" ht="12.75" customHeight="1">
      <c r="A358" s="130"/>
      <c r="B358" s="125"/>
      <c r="C358" s="51" t="s">
        <v>68</v>
      </c>
      <c r="D358" s="51">
        <v>6</v>
      </c>
      <c r="E358" s="50" t="s">
        <v>168</v>
      </c>
    </row>
    <row r="359" spans="1:5" ht="12.75" customHeight="1">
      <c r="A359" s="101" t="s">
        <v>124</v>
      </c>
      <c r="B359" s="126" t="s">
        <v>66</v>
      </c>
      <c r="C359" s="51" t="s">
        <v>67</v>
      </c>
      <c r="D359" s="51">
        <v>8</v>
      </c>
      <c r="E359" s="50" t="s">
        <v>168</v>
      </c>
    </row>
    <row r="360" spans="1:5" ht="12.75" customHeight="1">
      <c r="A360" s="101"/>
      <c r="B360" s="126"/>
      <c r="C360" s="51" t="s">
        <v>68</v>
      </c>
      <c r="D360" s="51">
        <v>10</v>
      </c>
      <c r="E360" s="50" t="s">
        <v>168</v>
      </c>
    </row>
    <row r="361" spans="1:5" ht="12.75" customHeight="1">
      <c r="A361" s="40" t="s">
        <v>125</v>
      </c>
      <c r="B361" s="51" t="s">
        <v>66</v>
      </c>
      <c r="C361" s="51" t="s">
        <v>68</v>
      </c>
      <c r="D361" s="51">
        <v>10</v>
      </c>
      <c r="E361" s="50" t="s">
        <v>168</v>
      </c>
    </row>
    <row r="362" spans="1:5" ht="12.75" customHeight="1">
      <c r="A362" s="40" t="s">
        <v>153</v>
      </c>
      <c r="B362" s="51" t="s">
        <v>66</v>
      </c>
      <c r="C362" s="51" t="s">
        <v>68</v>
      </c>
      <c r="D362" s="51">
        <v>10</v>
      </c>
      <c r="E362" s="50" t="s">
        <v>168</v>
      </c>
    </row>
    <row r="363" spans="1:5" ht="12.75" customHeight="1">
      <c r="A363" s="40" t="s">
        <v>171</v>
      </c>
      <c r="B363" s="51" t="s">
        <v>66</v>
      </c>
      <c r="C363" s="51" t="s">
        <v>68</v>
      </c>
      <c r="D363" s="51">
        <v>10</v>
      </c>
      <c r="E363" s="50" t="s">
        <v>168</v>
      </c>
    </row>
    <row r="364" spans="1:5" ht="12.75" customHeight="1">
      <c r="A364" s="40" t="s">
        <v>126</v>
      </c>
      <c r="B364" s="51" t="s">
        <v>66</v>
      </c>
      <c r="C364" s="51" t="s">
        <v>68</v>
      </c>
      <c r="D364" s="51">
        <v>10</v>
      </c>
      <c r="E364" s="50" t="s">
        <v>168</v>
      </c>
    </row>
    <row r="365" spans="1:5" ht="12.75" customHeight="1">
      <c r="A365" s="101" t="s">
        <v>127</v>
      </c>
      <c r="B365" s="126" t="s">
        <v>66</v>
      </c>
      <c r="C365" s="51" t="s">
        <v>67</v>
      </c>
      <c r="D365" s="51">
        <v>8</v>
      </c>
      <c r="E365" s="50" t="s">
        <v>168</v>
      </c>
    </row>
    <row r="366" spans="1:5" ht="12.75" customHeight="1">
      <c r="A366" s="101"/>
      <c r="B366" s="126"/>
      <c r="C366" s="51" t="s">
        <v>68</v>
      </c>
      <c r="D366" s="51">
        <v>10</v>
      </c>
      <c r="E366" s="50" t="s">
        <v>168</v>
      </c>
    </row>
    <row r="367" spans="1:5" ht="12.75" customHeight="1">
      <c r="A367" s="40" t="s">
        <v>129</v>
      </c>
      <c r="B367" s="51" t="s">
        <v>66</v>
      </c>
      <c r="C367" s="51" t="s">
        <v>68</v>
      </c>
      <c r="D367" s="51">
        <v>10</v>
      </c>
      <c r="E367" s="50" t="s">
        <v>168</v>
      </c>
    </row>
    <row r="368" spans="1:5" ht="12.75" customHeight="1">
      <c r="A368" s="40" t="s">
        <v>130</v>
      </c>
      <c r="B368" s="51" t="s">
        <v>66</v>
      </c>
      <c r="C368" s="51" t="s">
        <v>68</v>
      </c>
      <c r="D368" s="51">
        <v>10</v>
      </c>
      <c r="E368" s="50" t="s">
        <v>168</v>
      </c>
    </row>
    <row r="369" spans="1:5" ht="12.75" customHeight="1">
      <c r="A369" s="40" t="s">
        <v>128</v>
      </c>
      <c r="B369" s="51" t="s">
        <v>66</v>
      </c>
      <c r="C369" s="51" t="s">
        <v>68</v>
      </c>
      <c r="D369" s="51">
        <v>10</v>
      </c>
      <c r="E369" s="50" t="s">
        <v>168</v>
      </c>
    </row>
    <row r="370" spans="1:5" ht="28.5" customHeight="1">
      <c r="A370" s="40" t="s">
        <v>131</v>
      </c>
      <c r="B370" s="51" t="s">
        <v>66</v>
      </c>
      <c r="C370" s="51" t="s">
        <v>68</v>
      </c>
      <c r="D370" s="51">
        <v>10</v>
      </c>
      <c r="E370" s="50" t="s">
        <v>168</v>
      </c>
    </row>
    <row r="371" spans="1:5" ht="12.75" customHeight="1">
      <c r="A371" s="101" t="s">
        <v>132</v>
      </c>
      <c r="B371" s="126" t="s">
        <v>66</v>
      </c>
      <c r="C371" s="51" t="s">
        <v>67</v>
      </c>
      <c r="D371" s="51">
        <v>8</v>
      </c>
      <c r="E371" s="50" t="s">
        <v>168</v>
      </c>
    </row>
    <row r="372" spans="1:5" ht="12.75" customHeight="1">
      <c r="A372" s="101"/>
      <c r="B372" s="126"/>
      <c r="C372" s="51" t="s">
        <v>68</v>
      </c>
      <c r="D372" s="51">
        <v>10</v>
      </c>
      <c r="E372" s="50" t="s">
        <v>168</v>
      </c>
    </row>
    <row r="373" spans="1:5" ht="12.75" customHeight="1">
      <c r="A373" s="71" t="s">
        <v>172</v>
      </c>
      <c r="B373" s="51" t="s">
        <v>66</v>
      </c>
      <c r="C373" s="51" t="s">
        <v>68</v>
      </c>
      <c r="D373" s="51">
        <v>10</v>
      </c>
      <c r="E373" s="50" t="s">
        <v>168</v>
      </c>
    </row>
    <row r="374" spans="1:5" ht="12.75" customHeight="1">
      <c r="A374" s="40" t="s">
        <v>133</v>
      </c>
      <c r="B374" s="51" t="s">
        <v>66</v>
      </c>
      <c r="C374" s="51" t="s">
        <v>68</v>
      </c>
      <c r="D374" s="51">
        <v>10</v>
      </c>
      <c r="E374" s="50" t="s">
        <v>168</v>
      </c>
    </row>
    <row r="375" spans="1:5" ht="12.75" customHeight="1">
      <c r="A375" s="101" t="s">
        <v>134</v>
      </c>
      <c r="B375" s="126" t="s">
        <v>66</v>
      </c>
      <c r="C375" s="51" t="s">
        <v>67</v>
      </c>
      <c r="D375" s="51">
        <v>8</v>
      </c>
      <c r="E375" s="50" t="s">
        <v>168</v>
      </c>
    </row>
    <row r="376" spans="1:5" ht="12.75" customHeight="1">
      <c r="A376" s="101"/>
      <c r="B376" s="126"/>
      <c r="C376" s="51" t="s">
        <v>68</v>
      </c>
      <c r="D376" s="51">
        <v>10</v>
      </c>
      <c r="E376" s="50" t="s">
        <v>168</v>
      </c>
    </row>
    <row r="377" spans="1:5" ht="12.75" customHeight="1">
      <c r="A377" s="112" t="s">
        <v>135</v>
      </c>
      <c r="B377" s="123" t="s">
        <v>74</v>
      </c>
      <c r="C377" s="96" t="s">
        <v>41</v>
      </c>
      <c r="D377" s="96">
        <v>1</v>
      </c>
      <c r="E377" s="50" t="s">
        <v>168</v>
      </c>
    </row>
    <row r="378" spans="1:5" ht="12.75" customHeight="1">
      <c r="A378" s="129"/>
      <c r="B378" s="124"/>
      <c r="C378" s="51" t="s">
        <v>41</v>
      </c>
      <c r="D378" s="51">
        <v>4</v>
      </c>
      <c r="E378" s="50" t="s">
        <v>168</v>
      </c>
    </row>
    <row r="379" spans="1:5" ht="12.75" customHeight="1">
      <c r="A379" s="129"/>
      <c r="B379" s="124"/>
      <c r="C379" s="51" t="s">
        <v>42</v>
      </c>
      <c r="D379" s="51">
        <v>1</v>
      </c>
      <c r="E379" s="50" t="s">
        <v>168</v>
      </c>
    </row>
    <row r="380" spans="1:5" ht="12.75" customHeight="1">
      <c r="A380" s="129"/>
      <c r="B380" s="124"/>
      <c r="C380" s="96" t="s">
        <v>67</v>
      </c>
      <c r="D380" s="96">
        <v>8</v>
      </c>
      <c r="E380" s="50" t="s">
        <v>168</v>
      </c>
    </row>
    <row r="381" spans="1:5" ht="12.75" customHeight="1">
      <c r="A381" s="130"/>
      <c r="B381" s="139"/>
      <c r="C381" s="51" t="s">
        <v>67</v>
      </c>
      <c r="D381" s="51">
        <v>10</v>
      </c>
      <c r="E381" s="50" t="s">
        <v>168</v>
      </c>
    </row>
    <row r="382" spans="1:5" ht="12.75" customHeight="1">
      <c r="A382" s="112" t="s">
        <v>136</v>
      </c>
      <c r="B382" s="123" t="s">
        <v>74</v>
      </c>
      <c r="C382" s="96" t="s">
        <v>39</v>
      </c>
      <c r="D382" s="96">
        <v>1</v>
      </c>
      <c r="E382" s="50" t="s">
        <v>168</v>
      </c>
    </row>
    <row r="383" spans="1:5" ht="12.75" customHeight="1">
      <c r="A383" s="129"/>
      <c r="B383" s="124"/>
      <c r="C383" s="51" t="s">
        <v>39</v>
      </c>
      <c r="D383" s="51">
        <v>4</v>
      </c>
      <c r="E383" s="50" t="s">
        <v>168</v>
      </c>
    </row>
    <row r="384" spans="1:5" ht="12.75" customHeight="1">
      <c r="A384" s="129"/>
      <c r="B384" s="124"/>
      <c r="C384" s="51" t="s">
        <v>40</v>
      </c>
      <c r="D384" s="51">
        <v>1</v>
      </c>
      <c r="E384" s="50" t="s">
        <v>168</v>
      </c>
    </row>
    <row r="385" spans="1:9" ht="12.75" customHeight="1">
      <c r="A385" s="130"/>
      <c r="B385" s="139"/>
      <c r="C385" s="51" t="s">
        <v>41</v>
      </c>
      <c r="D385" s="51">
        <v>10</v>
      </c>
      <c r="E385" s="50" t="s">
        <v>168</v>
      </c>
    </row>
    <row r="386" spans="1:9" ht="12.75" customHeight="1">
      <c r="A386" s="112" t="s">
        <v>137</v>
      </c>
      <c r="B386" s="123" t="s">
        <v>74</v>
      </c>
      <c r="C386" s="96" t="s">
        <v>67</v>
      </c>
      <c r="D386" s="96">
        <v>8</v>
      </c>
      <c r="E386" s="50" t="s">
        <v>168</v>
      </c>
    </row>
    <row r="387" spans="1:9" ht="12.75" customHeight="1">
      <c r="A387" s="129"/>
      <c r="B387" s="124"/>
      <c r="C387" s="51" t="s">
        <v>68</v>
      </c>
      <c r="D387" s="51">
        <v>5</v>
      </c>
      <c r="E387" s="50" t="s">
        <v>168</v>
      </c>
    </row>
    <row r="388" spans="1:9" ht="12.75" customHeight="1">
      <c r="A388" s="130"/>
      <c r="B388" s="139"/>
      <c r="C388" s="51" t="s">
        <v>68</v>
      </c>
      <c r="D388" s="51">
        <v>6</v>
      </c>
      <c r="E388" s="50" t="s">
        <v>168</v>
      </c>
    </row>
    <row r="389" spans="1:9" ht="28.5" customHeight="1" thickBot="1">
      <c r="A389" s="46" t="s">
        <v>138</v>
      </c>
      <c r="B389" s="59" t="s">
        <v>74</v>
      </c>
      <c r="C389" s="59" t="s">
        <v>67</v>
      </c>
      <c r="D389" s="59">
        <v>10</v>
      </c>
      <c r="E389" s="84" t="s">
        <v>168</v>
      </c>
    </row>
    <row r="390" spans="1:9">
      <c r="A390" s="8"/>
    </row>
    <row r="391" spans="1:9" ht="12.75" customHeight="1">
      <c r="A391" s="144" t="s">
        <v>10</v>
      </c>
      <c r="B391" s="144"/>
      <c r="C391" s="144"/>
      <c r="D391" s="144"/>
      <c r="E391" s="144"/>
    </row>
    <row r="392" spans="1:9" ht="12.75" customHeight="1">
      <c r="A392" s="140" t="s">
        <v>196</v>
      </c>
      <c r="B392" s="140"/>
      <c r="C392" s="140"/>
      <c r="D392" s="140"/>
      <c r="E392" s="140"/>
      <c r="F392" s="140"/>
      <c r="G392" s="140"/>
      <c r="H392" s="140"/>
      <c r="I392" s="140"/>
    </row>
    <row r="393" spans="1:9">
      <c r="A393" s="140"/>
      <c r="B393" s="140"/>
      <c r="C393" s="140"/>
      <c r="D393" s="140"/>
      <c r="E393" s="140"/>
      <c r="F393" s="140"/>
      <c r="G393" s="140"/>
      <c r="H393" s="140"/>
      <c r="I393" s="140"/>
    </row>
    <row r="394" spans="1:9">
      <c r="A394" s="140"/>
      <c r="B394" s="140"/>
      <c r="C394" s="140"/>
      <c r="D394" s="140"/>
      <c r="E394" s="140"/>
      <c r="F394" s="140"/>
      <c r="G394" s="140"/>
      <c r="H394" s="140"/>
      <c r="I394" s="140"/>
    </row>
    <row r="395" spans="1:9">
      <c r="A395" s="140"/>
      <c r="B395" s="140"/>
      <c r="C395" s="140"/>
      <c r="D395" s="140"/>
      <c r="E395" s="140"/>
      <c r="F395" s="140"/>
      <c r="G395" s="140"/>
      <c r="H395" s="140"/>
      <c r="I395" s="140"/>
    </row>
    <row r="396" spans="1:9" ht="12.75" customHeight="1">
      <c r="A396" s="140" t="s">
        <v>198</v>
      </c>
      <c r="B396" s="140"/>
      <c r="C396" s="140"/>
      <c r="D396" s="140"/>
      <c r="E396" s="140"/>
      <c r="F396" s="140"/>
      <c r="G396" s="140"/>
      <c r="H396" s="140"/>
      <c r="I396" s="140"/>
    </row>
    <row r="397" spans="1:9">
      <c r="A397" s="140"/>
      <c r="B397" s="140"/>
      <c r="C397" s="140"/>
      <c r="D397" s="140"/>
      <c r="E397" s="140"/>
      <c r="F397" s="140"/>
      <c r="G397" s="140"/>
      <c r="H397" s="140"/>
      <c r="I397" s="140"/>
    </row>
    <row r="398" spans="1:9" ht="12.75" customHeight="1">
      <c r="A398" s="140" t="s">
        <v>199</v>
      </c>
      <c r="B398" s="140"/>
      <c r="C398" s="140"/>
      <c r="D398" s="140"/>
      <c r="E398" s="140"/>
      <c r="F398" s="140"/>
      <c r="G398" s="140"/>
      <c r="H398" s="140"/>
      <c r="I398" s="140"/>
    </row>
    <row r="399" spans="1:9">
      <c r="A399" s="140"/>
      <c r="B399" s="140"/>
      <c r="C399" s="140"/>
      <c r="D399" s="140"/>
      <c r="E399" s="140"/>
      <c r="F399" s="140"/>
      <c r="G399" s="140"/>
      <c r="H399" s="140"/>
      <c r="I399" s="140"/>
    </row>
    <row r="400" spans="1:9">
      <c r="A400" s="140"/>
      <c r="B400" s="140"/>
      <c r="C400" s="140"/>
      <c r="D400" s="140"/>
      <c r="E400" s="140"/>
      <c r="F400" s="140"/>
      <c r="G400" s="140"/>
      <c r="H400" s="140"/>
      <c r="I400" s="140"/>
    </row>
    <row r="401" spans="1:9" ht="12.75" customHeight="1">
      <c r="A401" s="140" t="s">
        <v>197</v>
      </c>
      <c r="B401" s="140"/>
      <c r="C401" s="140"/>
      <c r="D401" s="140"/>
      <c r="E401" s="140"/>
      <c r="F401" s="140"/>
      <c r="G401" s="140"/>
      <c r="H401" s="140"/>
      <c r="I401" s="140"/>
    </row>
    <row r="402" spans="1:9">
      <c r="A402" s="140"/>
      <c r="B402" s="140"/>
      <c r="C402" s="140"/>
      <c r="D402" s="140"/>
      <c r="E402" s="140"/>
      <c r="F402" s="140"/>
      <c r="G402" s="140"/>
      <c r="H402" s="140"/>
      <c r="I402" s="140"/>
    </row>
    <row r="403" spans="1:9">
      <c r="A403" s="140"/>
      <c r="B403" s="140"/>
      <c r="C403" s="140"/>
      <c r="D403" s="140"/>
      <c r="E403" s="140"/>
      <c r="F403" s="140"/>
      <c r="G403" s="140"/>
      <c r="H403" s="140"/>
      <c r="I403" s="140"/>
    </row>
    <row r="404" spans="1:9">
      <c r="A404" s="1" t="s">
        <v>195</v>
      </c>
    </row>
  </sheetData>
  <sheetProtection selectLockedCells="1" selectUnlockedCells="1"/>
  <mergeCells count="188">
    <mergeCell ref="B386:B388"/>
    <mergeCell ref="A386:A388"/>
    <mergeCell ref="B252:B253"/>
    <mergeCell ref="B289:B293"/>
    <mergeCell ref="A289:A293"/>
    <mergeCell ref="B345:B348"/>
    <mergeCell ref="A345:A348"/>
    <mergeCell ref="B377:B381"/>
    <mergeCell ref="A377:A381"/>
    <mergeCell ref="B382:B385"/>
    <mergeCell ref="A382:A385"/>
    <mergeCell ref="B335:B337"/>
    <mergeCell ref="A306:A308"/>
    <mergeCell ref="B306:B307"/>
    <mergeCell ref="A309:A311"/>
    <mergeCell ref="B278:B282"/>
    <mergeCell ref="A312:A313"/>
    <mergeCell ref="B312:B313"/>
    <mergeCell ref="A283:A288"/>
    <mergeCell ref="B283:B288"/>
    <mergeCell ref="A300:A303"/>
    <mergeCell ref="B300:B303"/>
    <mergeCell ref="A294:A297"/>
    <mergeCell ref="B324:B334"/>
    <mergeCell ref="B139:B142"/>
    <mergeCell ref="A139:A142"/>
    <mergeCell ref="B173:B176"/>
    <mergeCell ref="A173:A176"/>
    <mergeCell ref="A213:A215"/>
    <mergeCell ref="B213:B214"/>
    <mergeCell ref="A216:A219"/>
    <mergeCell ref="B216:B219"/>
    <mergeCell ref="B222:B225"/>
    <mergeCell ref="A222:A225"/>
    <mergeCell ref="A177:A178"/>
    <mergeCell ref="A182:A184"/>
    <mergeCell ref="B182:B184"/>
    <mergeCell ref="B193:B195"/>
    <mergeCell ref="A143:A147"/>
    <mergeCell ref="B143:B147"/>
    <mergeCell ref="A151:A155"/>
    <mergeCell ref="B151:B155"/>
    <mergeCell ref="A160:A163"/>
    <mergeCell ref="B160:B162"/>
    <mergeCell ref="A164:A169"/>
    <mergeCell ref="B164:B169"/>
    <mergeCell ref="A220:A221"/>
    <mergeCell ref="A198:A201"/>
    <mergeCell ref="A122:A123"/>
    <mergeCell ref="B122:B123"/>
    <mergeCell ref="B248:B250"/>
    <mergeCell ref="A248:A250"/>
    <mergeCell ref="A256:A257"/>
    <mergeCell ref="B256:B257"/>
    <mergeCell ref="A304:A305"/>
    <mergeCell ref="B304:B305"/>
    <mergeCell ref="A170:A172"/>
    <mergeCell ref="B170:B172"/>
    <mergeCell ref="A258:A262"/>
    <mergeCell ref="B258:B262"/>
    <mergeCell ref="A263:A265"/>
    <mergeCell ref="B156:B158"/>
    <mergeCell ref="A156:A158"/>
    <mergeCell ref="B179:B180"/>
    <mergeCell ref="A179:A181"/>
    <mergeCell ref="B185:B187"/>
    <mergeCell ref="A185:A187"/>
    <mergeCell ref="A196:A197"/>
    <mergeCell ref="B270:B272"/>
    <mergeCell ref="A270:A272"/>
    <mergeCell ref="A207:A212"/>
    <mergeCell ref="B207:B212"/>
    <mergeCell ref="A371:A372"/>
    <mergeCell ref="B371:B372"/>
    <mergeCell ref="A365:A366"/>
    <mergeCell ref="B294:B297"/>
    <mergeCell ref="A226:A227"/>
    <mergeCell ref="A234:A236"/>
    <mergeCell ref="B234:B236"/>
    <mergeCell ref="A228:A230"/>
    <mergeCell ref="B228:B230"/>
    <mergeCell ref="A231:A233"/>
    <mergeCell ref="B263:B265"/>
    <mergeCell ref="B226:B227"/>
    <mergeCell ref="B231:B233"/>
    <mergeCell ref="A237:A238"/>
    <mergeCell ref="B237:B238"/>
    <mergeCell ref="B246:B247"/>
    <mergeCell ref="A246:A247"/>
    <mergeCell ref="A252:A253"/>
    <mergeCell ref="A266:A269"/>
    <mergeCell ref="B266:B269"/>
    <mergeCell ref="A273:A277"/>
    <mergeCell ref="B273:B277"/>
    <mergeCell ref="A278:A282"/>
    <mergeCell ref="A375:A376"/>
    <mergeCell ref="B375:B376"/>
    <mergeCell ref="B354:B356"/>
    <mergeCell ref="A354:A356"/>
    <mergeCell ref="B357:B358"/>
    <mergeCell ref="A357:A358"/>
    <mergeCell ref="B298:B299"/>
    <mergeCell ref="A298:A299"/>
    <mergeCell ref="B365:B366"/>
    <mergeCell ref="B309:B311"/>
    <mergeCell ref="B338:B344"/>
    <mergeCell ref="B314:B319"/>
    <mergeCell ref="A320:A323"/>
    <mergeCell ref="B320:B323"/>
    <mergeCell ref="A324:A334"/>
    <mergeCell ref="A335:A337"/>
    <mergeCell ref="A359:A360"/>
    <mergeCell ref="B359:B360"/>
    <mergeCell ref="A349:A350"/>
    <mergeCell ref="B349:B350"/>
    <mergeCell ref="A351:A353"/>
    <mergeCell ref="B351:B353"/>
    <mergeCell ref="A338:A344"/>
    <mergeCell ref="A314:A319"/>
    <mergeCell ref="A202:A203"/>
    <mergeCell ref="A204:A206"/>
    <mergeCell ref="B198:B201"/>
    <mergeCell ref="B204:B206"/>
    <mergeCell ref="A193:A195"/>
    <mergeCell ref="A148:A150"/>
    <mergeCell ref="B188:B190"/>
    <mergeCell ref="B191:B192"/>
    <mergeCell ref="A188:A190"/>
    <mergeCell ref="A191:A192"/>
    <mergeCell ref="B148:B150"/>
    <mergeCell ref="A391:E391"/>
    <mergeCell ref="A54:A59"/>
    <mergeCell ref="B54:B59"/>
    <mergeCell ref="A73:A83"/>
    <mergeCell ref="B73:B83"/>
    <mergeCell ref="A112:A118"/>
    <mergeCell ref="B112:B118"/>
    <mergeCell ref="A106:A108"/>
    <mergeCell ref="B106:B108"/>
    <mergeCell ref="A124:A126"/>
    <mergeCell ref="B124:B126"/>
    <mergeCell ref="A127:A129"/>
    <mergeCell ref="B127:B129"/>
    <mergeCell ref="A130:A134"/>
    <mergeCell ref="B130:B134"/>
    <mergeCell ref="A135:A138"/>
    <mergeCell ref="B135:B138"/>
    <mergeCell ref="A119:A121"/>
    <mergeCell ref="B119:B121"/>
    <mergeCell ref="A109:A111"/>
    <mergeCell ref="B109:B111"/>
    <mergeCell ref="A102:A105"/>
    <mergeCell ref="B102:B105"/>
    <mergeCell ref="B60:B65"/>
    <mergeCell ref="B66:B72"/>
    <mergeCell ref="A66:A72"/>
    <mergeCell ref="B23:B27"/>
    <mergeCell ref="A28:A35"/>
    <mergeCell ref="B28:B35"/>
    <mergeCell ref="A84:A90"/>
    <mergeCell ref="B84:B90"/>
    <mergeCell ref="A60:A65"/>
    <mergeCell ref="A48:A53"/>
    <mergeCell ref="A23:A27"/>
    <mergeCell ref="A91:A101"/>
    <mergeCell ref="B91:B101"/>
    <mergeCell ref="A392:I395"/>
    <mergeCell ref="A396:I397"/>
    <mergeCell ref="A401:I403"/>
    <mergeCell ref="A398:I400"/>
    <mergeCell ref="A1:E1"/>
    <mergeCell ref="A2:E2"/>
    <mergeCell ref="A3:E3"/>
    <mergeCell ref="A4:E4"/>
    <mergeCell ref="A7:D7"/>
    <mergeCell ref="E7:E9"/>
    <mergeCell ref="A8:A10"/>
    <mergeCell ref="B8:B10"/>
    <mergeCell ref="B48:B53"/>
    <mergeCell ref="D8:D10"/>
    <mergeCell ref="A36:A44"/>
    <mergeCell ref="B36:B44"/>
    <mergeCell ref="C8:C10"/>
    <mergeCell ref="A5:E5"/>
    <mergeCell ref="A45:A47"/>
    <mergeCell ref="B45:B47"/>
    <mergeCell ref="A13:A22"/>
    <mergeCell ref="B13:B22"/>
  </mergeCells>
  <phoneticPr fontId="0" type="noConversion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F26" sqref="F26"/>
    </sheetView>
  </sheetViews>
  <sheetFormatPr defaultRowHeight="12.75"/>
  <cols>
    <col min="1" max="1" width="41.7109375" style="1" customWidth="1"/>
    <col min="2" max="2" width="15.5703125" style="2" customWidth="1"/>
    <col min="3" max="3" width="15.42578125" style="2" customWidth="1"/>
    <col min="4" max="4" width="13.42578125" style="2" customWidth="1"/>
    <col min="5" max="5" width="14.7109375" style="2" customWidth="1"/>
    <col min="6" max="6" width="13.42578125" style="2" customWidth="1"/>
    <col min="7" max="16384" width="9.140625" style="2"/>
  </cols>
  <sheetData>
    <row r="1" spans="1:6" ht="12.75" customHeight="1">
      <c r="A1" s="108" t="s">
        <v>149</v>
      </c>
      <c r="B1" s="108"/>
      <c r="C1" s="108"/>
      <c r="D1" s="108"/>
      <c r="E1" s="108"/>
      <c r="F1" s="108"/>
    </row>
    <row r="2" spans="1:6" ht="12.75" customHeight="1">
      <c r="A2" s="108"/>
      <c r="B2" s="108"/>
      <c r="C2" s="108"/>
      <c r="D2" s="108"/>
      <c r="E2" s="108"/>
      <c r="F2" s="108"/>
    </row>
    <row r="3" spans="1:6" ht="12.75" customHeight="1">
      <c r="A3" s="141" t="s">
        <v>170</v>
      </c>
      <c r="B3" s="141"/>
      <c r="C3" s="141"/>
      <c r="D3" s="141"/>
      <c r="E3" s="141"/>
      <c r="F3" s="141"/>
    </row>
    <row r="4" spans="1:6" ht="12.75" customHeight="1">
      <c r="A4" s="34"/>
      <c r="B4" s="34"/>
      <c r="C4" s="34"/>
      <c r="D4" s="34"/>
      <c r="E4" s="34"/>
      <c r="F4" s="34"/>
    </row>
    <row r="5" spans="1:6" ht="12.75" customHeight="1">
      <c r="A5" s="143" t="s">
        <v>205</v>
      </c>
      <c r="B5" s="143"/>
      <c r="C5" s="143"/>
      <c r="D5" s="143"/>
      <c r="E5" s="143"/>
      <c r="F5" s="143"/>
    </row>
    <row r="6" spans="1:6" s="1" customFormat="1" ht="12.75" customHeight="1" thickBot="1">
      <c r="A6" s="5"/>
      <c r="E6" s="154"/>
      <c r="F6" s="154"/>
    </row>
    <row r="7" spans="1:6" s="10" customFormat="1" ht="12.75" customHeight="1">
      <c r="A7" s="147" t="s">
        <v>11</v>
      </c>
      <c r="B7" s="149" t="s">
        <v>12</v>
      </c>
      <c r="C7" s="149"/>
      <c r="D7" s="149"/>
      <c r="E7" s="149"/>
      <c r="F7" s="150"/>
    </row>
    <row r="8" spans="1:6" s="10" customFormat="1" ht="12.75" customHeight="1">
      <c r="A8" s="148"/>
      <c r="B8" s="151" t="s">
        <v>162</v>
      </c>
      <c r="C8" s="151"/>
      <c r="D8" s="151"/>
      <c r="E8" s="152" t="s">
        <v>13</v>
      </c>
      <c r="F8" s="153" t="s">
        <v>2</v>
      </c>
    </row>
    <row r="9" spans="1:6" s="10" customFormat="1" ht="13.5" customHeight="1">
      <c r="A9" s="148"/>
      <c r="B9" s="145" t="s">
        <v>163</v>
      </c>
      <c r="C9" s="152" t="s">
        <v>164</v>
      </c>
      <c r="D9" s="152" t="s">
        <v>7</v>
      </c>
      <c r="E9" s="152"/>
      <c r="F9" s="153"/>
    </row>
    <row r="10" spans="1:6" s="6" customFormat="1" ht="12.75" customHeight="1">
      <c r="A10" s="148"/>
      <c r="B10" s="146"/>
      <c r="C10" s="152"/>
      <c r="D10" s="152"/>
      <c r="E10" s="152"/>
      <c r="F10" s="153"/>
    </row>
    <row r="11" spans="1:6" s="6" customFormat="1" ht="12.75" customHeight="1">
      <c r="A11" s="27" t="s">
        <v>43</v>
      </c>
      <c r="B11" s="75">
        <v>36</v>
      </c>
      <c r="C11" s="75">
        <v>0</v>
      </c>
      <c r="D11" s="76">
        <f>(B11+C11)</f>
        <v>36</v>
      </c>
      <c r="E11" s="73">
        <v>0</v>
      </c>
      <c r="F11" s="77">
        <f>D11+E11</f>
        <v>36</v>
      </c>
    </row>
    <row r="12" spans="1:6" s="6" customFormat="1" ht="12.75" customHeight="1">
      <c r="A12" s="27" t="s">
        <v>44</v>
      </c>
      <c r="B12" s="75">
        <v>1</v>
      </c>
      <c r="C12" s="75">
        <v>0</v>
      </c>
      <c r="D12" s="76">
        <f t="shared" ref="D12:D21" si="0">(B12+C12)</f>
        <v>1</v>
      </c>
      <c r="E12" s="73">
        <v>0</v>
      </c>
      <c r="F12" s="77">
        <f t="shared" ref="F12:F21" si="1">D12+E12</f>
        <v>1</v>
      </c>
    </row>
    <row r="13" spans="1:6" s="6" customFormat="1" ht="12.75" customHeight="1">
      <c r="A13" s="27" t="s">
        <v>45</v>
      </c>
      <c r="B13" s="75">
        <v>24</v>
      </c>
      <c r="C13" s="75">
        <v>0</v>
      </c>
      <c r="D13" s="76">
        <f t="shared" si="0"/>
        <v>24</v>
      </c>
      <c r="E13" s="73">
        <v>0</v>
      </c>
      <c r="F13" s="77">
        <f t="shared" si="1"/>
        <v>24</v>
      </c>
    </row>
    <row r="14" spans="1:6" s="6" customFormat="1" ht="12.75" customHeight="1">
      <c r="A14" s="27" t="s">
        <v>47</v>
      </c>
      <c r="B14" s="75">
        <v>1</v>
      </c>
      <c r="C14" s="75">
        <v>0</v>
      </c>
      <c r="D14" s="76">
        <f t="shared" si="0"/>
        <v>1</v>
      </c>
      <c r="E14" s="73">
        <v>0</v>
      </c>
      <c r="F14" s="77">
        <f t="shared" si="1"/>
        <v>1</v>
      </c>
    </row>
    <row r="15" spans="1:6" s="6" customFormat="1" ht="12.75" customHeight="1">
      <c r="A15" s="27" t="s">
        <v>48</v>
      </c>
      <c r="B15" s="75">
        <v>0</v>
      </c>
      <c r="C15" s="75">
        <v>0</v>
      </c>
      <c r="D15" s="76">
        <f t="shared" si="0"/>
        <v>0</v>
      </c>
      <c r="E15" s="73">
        <v>0</v>
      </c>
      <c r="F15" s="77">
        <f t="shared" si="1"/>
        <v>0</v>
      </c>
    </row>
    <row r="16" spans="1:6" s="6" customFormat="1" ht="12.75" customHeight="1">
      <c r="A16" s="27" t="s">
        <v>154</v>
      </c>
      <c r="B16" s="75">
        <v>0</v>
      </c>
      <c r="C16" s="75">
        <v>4</v>
      </c>
      <c r="D16" s="76">
        <f t="shared" si="0"/>
        <v>4</v>
      </c>
      <c r="E16" s="73">
        <v>0</v>
      </c>
      <c r="F16" s="77">
        <f t="shared" si="1"/>
        <v>4</v>
      </c>
    </row>
    <row r="17" spans="1:8" s="6" customFormat="1" ht="12.75" customHeight="1">
      <c r="A17" s="27" t="s">
        <v>155</v>
      </c>
      <c r="B17" s="75">
        <v>0</v>
      </c>
      <c r="C17" s="75">
        <v>3</v>
      </c>
      <c r="D17" s="76">
        <f t="shared" si="0"/>
        <v>3</v>
      </c>
      <c r="E17" s="73">
        <v>0</v>
      </c>
      <c r="F17" s="77">
        <f t="shared" si="1"/>
        <v>3</v>
      </c>
    </row>
    <row r="18" spans="1:8" s="6" customFormat="1" ht="12.75" customHeight="1">
      <c r="A18" s="27" t="s">
        <v>156</v>
      </c>
      <c r="B18" s="75">
        <v>0</v>
      </c>
      <c r="C18" s="75">
        <v>3</v>
      </c>
      <c r="D18" s="76">
        <f t="shared" si="0"/>
        <v>3</v>
      </c>
      <c r="E18" s="73">
        <v>0</v>
      </c>
      <c r="F18" s="77">
        <f t="shared" si="1"/>
        <v>3</v>
      </c>
    </row>
    <row r="19" spans="1:8" s="6" customFormat="1" ht="12.75" customHeight="1">
      <c r="A19" s="27" t="s">
        <v>157</v>
      </c>
      <c r="B19" s="75">
        <v>0</v>
      </c>
      <c r="C19" s="75">
        <v>1</v>
      </c>
      <c r="D19" s="76">
        <f t="shared" si="0"/>
        <v>1</v>
      </c>
      <c r="E19" s="73">
        <v>0</v>
      </c>
      <c r="F19" s="77">
        <f t="shared" si="1"/>
        <v>1</v>
      </c>
    </row>
    <row r="20" spans="1:8" s="6" customFormat="1" ht="12.75" customHeight="1">
      <c r="A20" s="27" t="s">
        <v>46</v>
      </c>
      <c r="B20" s="75">
        <v>4</v>
      </c>
      <c r="C20" s="75">
        <v>15</v>
      </c>
      <c r="D20" s="76">
        <f t="shared" si="0"/>
        <v>19</v>
      </c>
      <c r="E20" s="73">
        <v>1</v>
      </c>
      <c r="F20" s="77">
        <f t="shared" si="1"/>
        <v>20</v>
      </c>
    </row>
    <row r="21" spans="1:8" s="6" customFormat="1" ht="12.75" customHeight="1">
      <c r="A21" s="27" t="s">
        <v>49</v>
      </c>
      <c r="B21" s="75">
        <v>0</v>
      </c>
      <c r="C21" s="75">
        <v>8</v>
      </c>
      <c r="D21" s="76">
        <f t="shared" si="0"/>
        <v>8</v>
      </c>
      <c r="E21" s="73">
        <v>1</v>
      </c>
      <c r="F21" s="77">
        <f t="shared" si="1"/>
        <v>9</v>
      </c>
    </row>
    <row r="22" spans="1:8" s="6" customFormat="1" ht="13.5" thickBot="1">
      <c r="A22" s="26" t="s">
        <v>2</v>
      </c>
      <c r="B22" s="78">
        <f>SUM(B11:B21)</f>
        <v>66</v>
      </c>
      <c r="C22" s="78">
        <f>SUM(C11:C21)</f>
        <v>34</v>
      </c>
      <c r="D22" s="78">
        <f>SUM(D11:D21)</f>
        <v>100</v>
      </c>
      <c r="E22" s="78">
        <f>SUM(E11:E21)</f>
        <v>2</v>
      </c>
      <c r="F22" s="74">
        <f>SUM(F11:F21)</f>
        <v>102</v>
      </c>
    </row>
    <row r="23" spans="1:8">
      <c r="A23" s="8"/>
    </row>
    <row r="24" spans="1:8">
      <c r="A24" s="1" t="s">
        <v>194</v>
      </c>
    </row>
    <row r="25" spans="1:8">
      <c r="H25" s="98"/>
    </row>
  </sheetData>
  <sheetProtection selectLockedCells="1" selectUnlockedCells="1"/>
  <mergeCells count="13">
    <mergeCell ref="A1:F1"/>
    <mergeCell ref="A2:F2"/>
    <mergeCell ref="E6:F6"/>
    <mergeCell ref="A3:F3"/>
    <mergeCell ref="A5:F5"/>
    <mergeCell ref="B9:B10"/>
    <mergeCell ref="A7:A10"/>
    <mergeCell ref="B7:F7"/>
    <mergeCell ref="B8:D8"/>
    <mergeCell ref="E8:E10"/>
    <mergeCell ref="F8:F10"/>
    <mergeCell ref="C9:C10"/>
    <mergeCell ref="D9:D10"/>
  </mergeCells>
  <phoneticPr fontId="0" type="noConversion"/>
  <printOptions horizontalCentered="1" verticalCentered="1"/>
  <pageMargins left="0.78740157480314965" right="0.39370078740157483" top="0.59055118110236227" bottom="0.59055118110236227" header="0.51181102362204722" footer="0.51181102362204722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A22" sqref="A22:I34"/>
    </sheetView>
  </sheetViews>
  <sheetFormatPr defaultRowHeight="12.75"/>
  <cols>
    <col min="1" max="1" width="54.85546875" style="1" customWidth="1"/>
    <col min="2" max="2" width="17.7109375" style="2" customWidth="1"/>
    <col min="3" max="3" width="9.140625" style="1"/>
    <col min="4" max="16384" width="9.140625" style="2"/>
  </cols>
  <sheetData>
    <row r="1" spans="1:6" ht="12.75" customHeight="1">
      <c r="A1" s="108" t="s">
        <v>150</v>
      </c>
      <c r="B1" s="108"/>
    </row>
    <row r="2" spans="1:6" ht="12.75" customHeight="1">
      <c r="A2" s="4"/>
    </row>
    <row r="3" spans="1:6" ht="12.75" customHeight="1">
      <c r="A3" s="141" t="s">
        <v>170</v>
      </c>
      <c r="B3" s="141"/>
    </row>
    <row r="4" spans="1:6" ht="12.75" customHeight="1">
      <c r="A4" s="142"/>
      <c r="B4" s="142"/>
      <c r="C4" s="35"/>
      <c r="D4" s="35"/>
      <c r="E4" s="35"/>
      <c r="F4" s="35"/>
    </row>
    <row r="5" spans="1:6" s="1" customFormat="1" ht="12.75" customHeight="1">
      <c r="A5" s="155" t="s">
        <v>205</v>
      </c>
      <c r="B5" s="155"/>
    </row>
    <row r="6" spans="1:6" s="1" customFormat="1" ht="12.75" customHeight="1" thickBot="1">
      <c r="A6" s="38"/>
      <c r="B6" s="38"/>
    </row>
    <row r="7" spans="1:6" s="10" customFormat="1" ht="76.5">
      <c r="A7" s="30"/>
      <c r="B7" s="22" t="s">
        <v>169</v>
      </c>
      <c r="C7" s="17"/>
    </row>
    <row r="8" spans="1:6" ht="12.75" customHeight="1">
      <c r="A8" s="27" t="s">
        <v>43</v>
      </c>
      <c r="B8" s="31" t="s">
        <v>168</v>
      </c>
    </row>
    <row r="9" spans="1:6" ht="12.75" customHeight="1">
      <c r="A9" s="27" t="s">
        <v>44</v>
      </c>
      <c r="B9" s="31" t="s">
        <v>168</v>
      </c>
    </row>
    <row r="10" spans="1:6" ht="12.75" customHeight="1">
      <c r="A10" s="27" t="s">
        <v>45</v>
      </c>
      <c r="B10" s="31" t="s">
        <v>168</v>
      </c>
    </row>
    <row r="11" spans="1:6" ht="12.75" customHeight="1">
      <c r="A11" s="27" t="s">
        <v>47</v>
      </c>
      <c r="B11" s="31" t="s">
        <v>168</v>
      </c>
    </row>
    <row r="12" spans="1:6" ht="12.75" customHeight="1">
      <c r="A12" s="27" t="s">
        <v>48</v>
      </c>
      <c r="B12" s="31" t="s">
        <v>168</v>
      </c>
    </row>
    <row r="13" spans="1:6" ht="12.75" customHeight="1">
      <c r="A13" s="27" t="s">
        <v>154</v>
      </c>
      <c r="B13" s="31" t="s">
        <v>168</v>
      </c>
    </row>
    <row r="14" spans="1:6" ht="12.75" customHeight="1">
      <c r="A14" s="27" t="s">
        <v>155</v>
      </c>
      <c r="B14" s="31" t="s">
        <v>168</v>
      </c>
    </row>
    <row r="15" spans="1:6" ht="12.75" customHeight="1">
      <c r="A15" s="27" t="s">
        <v>156</v>
      </c>
      <c r="B15" s="31" t="s">
        <v>168</v>
      </c>
    </row>
    <row r="16" spans="1:6" ht="12.75" customHeight="1">
      <c r="A16" s="27" t="s">
        <v>158</v>
      </c>
      <c r="B16" s="31" t="s">
        <v>168</v>
      </c>
    </row>
    <row r="17" spans="1:9" ht="12.75" customHeight="1">
      <c r="A17" s="27" t="s">
        <v>46</v>
      </c>
      <c r="B17" s="31" t="s">
        <v>168</v>
      </c>
    </row>
    <row r="18" spans="1:9" ht="12.75" customHeight="1">
      <c r="A18" s="27" t="s">
        <v>49</v>
      </c>
      <c r="B18" s="31" t="s">
        <v>168</v>
      </c>
    </row>
    <row r="19" spans="1:9" ht="13.5" thickBot="1">
      <c r="A19" s="26" t="s">
        <v>2</v>
      </c>
      <c r="B19" s="61" t="s">
        <v>168</v>
      </c>
    </row>
    <row r="20" spans="1:9">
      <c r="A20" s="8"/>
    </row>
    <row r="21" spans="1:9" s="14" customFormat="1">
      <c r="A21" s="15" t="s">
        <v>10</v>
      </c>
      <c r="B21" s="15"/>
      <c r="C21" s="15"/>
      <c r="D21" s="15"/>
      <c r="E21" s="15"/>
      <c r="F21" s="15"/>
    </row>
    <row r="22" spans="1:9" s="14" customFormat="1">
      <c r="A22" s="140" t="s">
        <v>196</v>
      </c>
      <c r="B22" s="140"/>
      <c r="C22" s="140"/>
      <c r="D22" s="140"/>
      <c r="E22" s="140"/>
      <c r="F22" s="140"/>
      <c r="G22" s="140"/>
      <c r="H22" s="140"/>
      <c r="I22" s="140"/>
    </row>
    <row r="23" spans="1:9">
      <c r="A23" s="140"/>
      <c r="B23" s="140"/>
      <c r="C23" s="140"/>
      <c r="D23" s="140"/>
      <c r="E23" s="140"/>
      <c r="F23" s="140"/>
      <c r="G23" s="140"/>
      <c r="H23" s="140"/>
      <c r="I23" s="140"/>
    </row>
    <row r="24" spans="1:9">
      <c r="A24" s="140"/>
      <c r="B24" s="140"/>
      <c r="C24" s="140"/>
      <c r="D24" s="140"/>
      <c r="E24" s="140"/>
      <c r="F24" s="140"/>
      <c r="G24" s="140"/>
      <c r="H24" s="140"/>
      <c r="I24" s="140"/>
    </row>
    <row r="25" spans="1:9">
      <c r="A25" s="140"/>
      <c r="B25" s="140"/>
      <c r="C25" s="140"/>
      <c r="D25" s="140"/>
      <c r="E25" s="140"/>
      <c r="F25" s="140"/>
      <c r="G25" s="140"/>
      <c r="H25" s="140"/>
      <c r="I25" s="140"/>
    </row>
    <row r="26" spans="1:9">
      <c r="A26" s="140" t="s">
        <v>198</v>
      </c>
      <c r="B26" s="140"/>
      <c r="C26" s="140"/>
      <c r="D26" s="140"/>
      <c r="E26" s="140"/>
      <c r="F26" s="140"/>
      <c r="G26" s="140"/>
      <c r="H26" s="140"/>
      <c r="I26" s="140"/>
    </row>
    <row r="27" spans="1:9">
      <c r="A27" s="140"/>
      <c r="B27" s="140"/>
      <c r="C27" s="140"/>
      <c r="D27" s="140"/>
      <c r="E27" s="140"/>
      <c r="F27" s="140"/>
      <c r="G27" s="140"/>
      <c r="H27" s="140"/>
      <c r="I27" s="140"/>
    </row>
    <row r="28" spans="1:9">
      <c r="A28" s="140" t="s">
        <v>199</v>
      </c>
      <c r="B28" s="140"/>
      <c r="C28" s="140"/>
      <c r="D28" s="140"/>
      <c r="E28" s="140"/>
      <c r="F28" s="140"/>
      <c r="G28" s="140"/>
      <c r="H28" s="140"/>
      <c r="I28" s="140"/>
    </row>
    <row r="29" spans="1:9">
      <c r="A29" s="140"/>
      <c r="B29" s="140"/>
      <c r="C29" s="140"/>
      <c r="D29" s="140"/>
      <c r="E29" s="140"/>
      <c r="F29" s="140"/>
      <c r="G29" s="140"/>
      <c r="H29" s="140"/>
      <c r="I29" s="140"/>
    </row>
    <row r="30" spans="1:9">
      <c r="A30" s="140"/>
      <c r="B30" s="140"/>
      <c r="C30" s="140"/>
      <c r="D30" s="140"/>
      <c r="E30" s="140"/>
      <c r="F30" s="140"/>
      <c r="G30" s="140"/>
      <c r="H30" s="140"/>
      <c r="I30" s="140"/>
    </row>
    <row r="31" spans="1:9">
      <c r="A31" s="140" t="s">
        <v>197</v>
      </c>
      <c r="B31" s="140"/>
      <c r="C31" s="140"/>
      <c r="D31" s="140"/>
      <c r="E31" s="140"/>
      <c r="F31" s="140"/>
      <c r="G31" s="140"/>
      <c r="H31" s="140"/>
      <c r="I31" s="140"/>
    </row>
    <row r="32" spans="1:9">
      <c r="A32" s="140"/>
      <c r="B32" s="140"/>
      <c r="C32" s="140"/>
      <c r="D32" s="140"/>
      <c r="E32" s="140"/>
      <c r="F32" s="140"/>
      <c r="G32" s="140"/>
      <c r="H32" s="140"/>
      <c r="I32" s="140"/>
    </row>
    <row r="33" spans="1:9">
      <c r="A33" s="140"/>
      <c r="B33" s="140"/>
      <c r="C33" s="140"/>
      <c r="D33" s="140"/>
      <c r="E33" s="140"/>
      <c r="F33" s="140"/>
      <c r="G33" s="140"/>
      <c r="H33" s="140"/>
      <c r="I33" s="140"/>
    </row>
    <row r="34" spans="1:9">
      <c r="A34" s="1" t="s">
        <v>195</v>
      </c>
      <c r="B34" s="1"/>
      <c r="C34" s="2"/>
      <c r="E34" s="20"/>
      <c r="F34" s="1"/>
    </row>
  </sheetData>
  <sheetProtection selectLockedCells="1" selectUnlockedCells="1"/>
  <mergeCells count="8">
    <mergeCell ref="A26:I27"/>
    <mergeCell ref="A28:I30"/>
    <mergeCell ref="A31:I33"/>
    <mergeCell ref="A1:B1"/>
    <mergeCell ref="A3:B3"/>
    <mergeCell ref="A4:B4"/>
    <mergeCell ref="A5:B5"/>
    <mergeCell ref="A22:I25"/>
  </mergeCells>
  <phoneticPr fontId="0" type="noConversion"/>
  <printOptions horizontalCentered="1" verticalCentered="1"/>
  <pageMargins left="0.78740157480314965" right="0.59055118110236227" top="0.59055118110236227" bottom="0.59055118110236227" header="0.51181102362204722" footer="0.51181102362204722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B8" sqref="B8"/>
    </sheetView>
  </sheetViews>
  <sheetFormatPr defaultRowHeight="12.75"/>
  <cols>
    <col min="1" max="1" width="54.85546875" style="1" customWidth="1"/>
    <col min="2" max="2" width="17.7109375" style="2" customWidth="1"/>
    <col min="3" max="3" width="9.140625" style="1"/>
    <col min="4" max="16384" width="9.140625" style="2"/>
  </cols>
  <sheetData>
    <row r="1" spans="1:6" ht="12.75" customHeight="1">
      <c r="A1" s="108" t="s">
        <v>200</v>
      </c>
      <c r="B1" s="108"/>
    </row>
    <row r="2" spans="1:6" ht="12.75" customHeight="1">
      <c r="A2" s="4"/>
    </row>
    <row r="3" spans="1:6" ht="12.75" customHeight="1">
      <c r="A3" s="141" t="s">
        <v>170</v>
      </c>
      <c r="B3" s="141"/>
    </row>
    <row r="4" spans="1:6" ht="12.75" customHeight="1">
      <c r="A4" s="142"/>
      <c r="B4" s="142"/>
      <c r="C4" s="35"/>
      <c r="D4" s="35"/>
      <c r="E4" s="35"/>
      <c r="F4" s="35"/>
    </row>
    <row r="5" spans="1:6" s="1" customFormat="1" ht="12.75" customHeight="1">
      <c r="A5" s="155" t="s">
        <v>205</v>
      </c>
      <c r="B5" s="155"/>
    </row>
    <row r="6" spans="1:6" s="1" customFormat="1" ht="12.75" customHeight="1" thickBot="1">
      <c r="A6" s="38"/>
      <c r="B6" s="38"/>
    </row>
    <row r="7" spans="1:6" s="10" customFormat="1">
      <c r="A7" s="30" t="s">
        <v>201</v>
      </c>
      <c r="B7" s="86" t="s">
        <v>12</v>
      </c>
      <c r="C7" s="17"/>
    </row>
    <row r="8" spans="1:6" ht="51">
      <c r="A8" s="27" t="s">
        <v>202</v>
      </c>
      <c r="B8" s="88">
        <v>0</v>
      </c>
    </row>
    <row r="9" spans="1:6" ht="51">
      <c r="A9" s="27" t="s">
        <v>203</v>
      </c>
      <c r="B9" s="88">
        <v>0</v>
      </c>
    </row>
    <row r="10" spans="1:6" ht="13.5" thickBot="1">
      <c r="A10" s="87" t="s">
        <v>2</v>
      </c>
      <c r="B10" s="89">
        <f>SUM(B8:B9)</f>
        <v>0</v>
      </c>
    </row>
    <row r="11" spans="1:6">
      <c r="A11" s="8"/>
    </row>
    <row r="12" spans="1:6" s="14" customFormat="1">
      <c r="A12" s="15" t="s">
        <v>204</v>
      </c>
      <c r="B12" s="15"/>
      <c r="C12" s="15"/>
      <c r="D12" s="15"/>
      <c r="E12" s="15"/>
      <c r="F12" s="15"/>
    </row>
    <row r="13" spans="1:6" s="14" customFormat="1">
      <c r="A13" s="16"/>
      <c r="B13" s="16"/>
      <c r="C13" s="16"/>
      <c r="D13" s="16"/>
      <c r="E13" s="16"/>
      <c r="F13" s="16"/>
    </row>
  </sheetData>
  <sheetProtection selectLockedCells="1" selectUnlockedCells="1"/>
  <mergeCells count="4">
    <mergeCell ref="A1:B1"/>
    <mergeCell ref="A3:B3"/>
    <mergeCell ref="A4:B4"/>
    <mergeCell ref="A5:B5"/>
  </mergeCells>
  <printOptions horizontalCentered="1" verticalCentered="1"/>
  <pageMargins left="0.78740157480314965" right="0.59055118110236227" top="0.59055118110236227" bottom="0.59055118110236227" header="0.51181102362204722" footer="0.51181102362204722"/>
  <pageSetup paperSize="9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D6" sqref="D6"/>
    </sheetView>
  </sheetViews>
  <sheetFormatPr defaultRowHeight="12.75"/>
  <cols>
    <col min="1" max="1" width="9.5703125" style="9" customWidth="1"/>
    <col min="2" max="2" width="46.42578125" style="9" customWidth="1"/>
    <col min="3" max="3" width="14.85546875" style="9" customWidth="1"/>
    <col min="4" max="4" width="14.5703125" style="9" customWidth="1"/>
    <col min="5" max="5" width="14.28515625" style="9" customWidth="1"/>
    <col min="6" max="6" width="13.85546875" style="9" customWidth="1"/>
    <col min="7" max="7" width="11.5703125" style="6" customWidth="1"/>
    <col min="8" max="8" width="14.85546875" style="6" customWidth="1"/>
    <col min="9" max="9" width="13.85546875" style="6" customWidth="1"/>
    <col min="10" max="10" width="9.140625" style="9"/>
    <col min="11" max="16384" width="9.140625" style="6"/>
  </cols>
  <sheetData>
    <row r="1" spans="1:14" ht="12.75" customHeight="1">
      <c r="A1" s="108" t="s">
        <v>151</v>
      </c>
      <c r="B1" s="108"/>
      <c r="C1" s="108"/>
      <c r="D1" s="108"/>
      <c r="E1" s="108"/>
      <c r="F1" s="108"/>
      <c r="G1" s="108"/>
      <c r="H1" s="108"/>
      <c r="I1" s="108"/>
    </row>
    <row r="2" spans="1:14" ht="12.75" customHeight="1">
      <c r="A2" s="108"/>
      <c r="B2" s="108"/>
      <c r="C2" s="108"/>
      <c r="D2" s="108"/>
      <c r="E2" s="108"/>
      <c r="F2" s="108"/>
      <c r="G2" s="108"/>
      <c r="H2" s="108"/>
      <c r="I2" s="108"/>
    </row>
    <row r="3" spans="1:14">
      <c r="A3" s="141" t="s">
        <v>170</v>
      </c>
      <c r="B3" s="141"/>
      <c r="C3" s="141"/>
      <c r="D3" s="141"/>
      <c r="E3" s="141"/>
      <c r="F3" s="141"/>
      <c r="G3" s="141"/>
      <c r="H3" s="141"/>
      <c r="I3" s="141"/>
    </row>
    <row r="4" spans="1:14">
      <c r="A4" s="34"/>
      <c r="B4" s="34"/>
      <c r="C4" s="34"/>
      <c r="D4" s="34"/>
      <c r="E4" s="34"/>
      <c r="F4" s="34"/>
      <c r="G4" s="34"/>
      <c r="H4" s="34"/>
      <c r="I4" s="34"/>
    </row>
    <row r="5" spans="1:14">
      <c r="A5" s="143" t="s">
        <v>205</v>
      </c>
      <c r="B5" s="143"/>
      <c r="C5" s="143"/>
      <c r="D5" s="143"/>
      <c r="E5" s="143"/>
      <c r="F5" s="143"/>
      <c r="G5" s="143"/>
      <c r="H5" s="143"/>
      <c r="I5" s="143"/>
    </row>
    <row r="6" spans="1:14" ht="12.75" customHeight="1" thickBot="1">
      <c r="A6" s="11"/>
      <c r="B6" s="11"/>
      <c r="C6" s="11"/>
      <c r="D6" s="11"/>
      <c r="E6" s="11"/>
      <c r="F6" s="154"/>
      <c r="G6" s="154"/>
      <c r="H6" s="154"/>
      <c r="I6" s="154"/>
    </row>
    <row r="7" spans="1:14">
      <c r="A7" s="147" t="s">
        <v>15</v>
      </c>
      <c r="B7" s="149"/>
      <c r="C7" s="149" t="s">
        <v>12</v>
      </c>
      <c r="D7" s="149"/>
      <c r="E7" s="149"/>
      <c r="F7" s="149"/>
      <c r="G7" s="149"/>
      <c r="H7" s="149"/>
      <c r="I7" s="150"/>
    </row>
    <row r="8" spans="1:14">
      <c r="A8" s="148"/>
      <c r="B8" s="151"/>
      <c r="C8" s="151" t="s">
        <v>16</v>
      </c>
      <c r="D8" s="151" t="s">
        <v>17</v>
      </c>
      <c r="E8" s="151" t="s">
        <v>18</v>
      </c>
      <c r="F8" s="151" t="s">
        <v>19</v>
      </c>
      <c r="G8" s="151" t="s">
        <v>20</v>
      </c>
      <c r="H8" s="151"/>
      <c r="I8" s="166"/>
    </row>
    <row r="9" spans="1:14">
      <c r="A9" s="23" t="s">
        <v>21</v>
      </c>
      <c r="B9" s="19" t="s">
        <v>9</v>
      </c>
      <c r="C9" s="151"/>
      <c r="D9" s="151"/>
      <c r="E9" s="151"/>
      <c r="F9" s="151"/>
      <c r="G9" s="19" t="s">
        <v>22</v>
      </c>
      <c r="H9" s="19" t="s">
        <v>23</v>
      </c>
      <c r="I9" s="24" t="s">
        <v>2</v>
      </c>
    </row>
    <row r="10" spans="1:14" ht="12.75" customHeight="1">
      <c r="A10" s="33"/>
      <c r="B10" s="18"/>
      <c r="C10" s="47">
        <v>1068</v>
      </c>
      <c r="D10" s="47">
        <v>296</v>
      </c>
      <c r="E10" s="47">
        <v>1068</v>
      </c>
      <c r="F10" s="47">
        <v>1068</v>
      </c>
      <c r="G10" s="48">
        <v>1074</v>
      </c>
      <c r="H10" s="48">
        <v>2091</v>
      </c>
      <c r="I10" s="25">
        <f>G10+H10</f>
        <v>3165</v>
      </c>
    </row>
    <row r="11" spans="1:14" ht="21.75" customHeight="1" thickBot="1">
      <c r="A11" s="160" t="s">
        <v>2</v>
      </c>
      <c r="B11" s="161"/>
      <c r="C11" s="28">
        <f>SUM(C10:C10)</f>
        <v>1068</v>
      </c>
      <c r="D11" s="28">
        <f t="shared" ref="D11:I11" si="0">SUM(D10:D10)</f>
        <v>296</v>
      </c>
      <c r="E11" s="28">
        <f t="shared" si="0"/>
        <v>1068</v>
      </c>
      <c r="F11" s="28">
        <f t="shared" si="0"/>
        <v>1068</v>
      </c>
      <c r="G11" s="28">
        <f t="shared" si="0"/>
        <v>1074</v>
      </c>
      <c r="H11" s="28">
        <f t="shared" si="0"/>
        <v>2091</v>
      </c>
      <c r="I11" s="29">
        <f t="shared" si="0"/>
        <v>3165</v>
      </c>
    </row>
    <row r="12" spans="1:14" ht="13.5" customHeight="1">
      <c r="A12" s="140" t="s">
        <v>14</v>
      </c>
      <c r="B12" s="140"/>
      <c r="C12" s="140"/>
      <c r="D12" s="140"/>
      <c r="E12" s="140"/>
      <c r="F12" s="140"/>
      <c r="G12" s="140"/>
      <c r="H12" s="140"/>
      <c r="I12" s="140"/>
    </row>
    <row r="13" spans="1:14" ht="12.75" customHeight="1">
      <c r="A13" s="162" t="s">
        <v>10</v>
      </c>
      <c r="B13" s="162"/>
      <c r="C13" s="162"/>
      <c r="D13" s="162"/>
      <c r="E13" s="162"/>
      <c r="F13" s="162"/>
      <c r="G13" s="162"/>
      <c r="H13" s="162"/>
      <c r="I13" s="162"/>
    </row>
    <row r="14" spans="1:14" ht="12.75" customHeight="1" thickBot="1">
      <c r="A14" s="140" t="s">
        <v>33</v>
      </c>
      <c r="B14" s="140"/>
      <c r="C14" s="140"/>
      <c r="D14" s="140"/>
      <c r="E14" s="140"/>
      <c r="F14" s="140"/>
      <c r="G14" s="140"/>
      <c r="H14" s="140"/>
      <c r="I14" s="140"/>
      <c r="J14" s="6"/>
      <c r="K14" s="9"/>
      <c r="N14" s="9"/>
    </row>
    <row r="15" spans="1:14" ht="31.5">
      <c r="A15" s="163" t="s">
        <v>24</v>
      </c>
      <c r="B15" s="164"/>
      <c r="C15" s="32" t="s">
        <v>25</v>
      </c>
      <c r="D15" s="164" t="s">
        <v>26</v>
      </c>
      <c r="E15" s="164"/>
      <c r="F15" s="164"/>
      <c r="G15" s="164"/>
      <c r="H15" s="164"/>
      <c r="I15" s="165"/>
      <c r="J15" s="6"/>
      <c r="K15" s="9"/>
      <c r="N15" s="9"/>
    </row>
    <row r="16" spans="1:14" ht="13.5" customHeight="1">
      <c r="A16" s="167" t="s">
        <v>27</v>
      </c>
      <c r="B16" s="168"/>
      <c r="C16" s="36">
        <v>620.20000000000005</v>
      </c>
      <c r="D16" s="172" t="s">
        <v>143</v>
      </c>
      <c r="E16" s="172"/>
      <c r="F16" s="172"/>
      <c r="G16" s="172"/>
      <c r="H16" s="172"/>
      <c r="I16" s="173"/>
      <c r="J16" s="6"/>
      <c r="K16" s="9"/>
      <c r="N16" s="9"/>
    </row>
    <row r="17" spans="1:14" ht="12.75" customHeight="1">
      <c r="A17" s="167" t="s">
        <v>28</v>
      </c>
      <c r="B17" s="168"/>
      <c r="C17" s="36">
        <v>321</v>
      </c>
      <c r="D17" s="169" t="s">
        <v>144</v>
      </c>
      <c r="E17" s="170"/>
      <c r="F17" s="170"/>
      <c r="G17" s="170"/>
      <c r="H17" s="170"/>
      <c r="I17" s="171"/>
      <c r="J17" s="6"/>
      <c r="K17" s="9"/>
      <c r="N17" s="9"/>
    </row>
    <row r="18" spans="1:14" ht="12.75" customHeight="1">
      <c r="A18" s="167" t="s">
        <v>29</v>
      </c>
      <c r="B18" s="168"/>
      <c r="C18" s="36">
        <v>841.07</v>
      </c>
      <c r="D18" s="169" t="s">
        <v>145</v>
      </c>
      <c r="E18" s="170"/>
      <c r="F18" s="170"/>
      <c r="G18" s="170"/>
      <c r="H18" s="170"/>
      <c r="I18" s="171"/>
      <c r="J18" s="6"/>
      <c r="K18" s="9"/>
      <c r="N18" s="9"/>
    </row>
    <row r="19" spans="1:14" ht="12.75" customHeight="1">
      <c r="A19" s="167" t="s">
        <v>30</v>
      </c>
      <c r="B19" s="168"/>
      <c r="C19" s="36">
        <v>204.55</v>
      </c>
      <c r="D19" s="169" t="s">
        <v>146</v>
      </c>
      <c r="E19" s="170"/>
      <c r="F19" s="170"/>
      <c r="G19" s="170"/>
      <c r="H19" s="170"/>
      <c r="I19" s="171"/>
      <c r="J19" s="6"/>
      <c r="K19" s="9"/>
      <c r="N19" s="9"/>
    </row>
    <row r="20" spans="1:14" ht="13.5" customHeight="1" thickBot="1">
      <c r="A20" s="156" t="s">
        <v>31</v>
      </c>
      <c r="B20" s="157"/>
      <c r="C20" s="37">
        <v>508.44</v>
      </c>
      <c r="D20" s="158" t="s">
        <v>143</v>
      </c>
      <c r="E20" s="158"/>
      <c r="F20" s="158"/>
      <c r="G20" s="158"/>
      <c r="H20" s="158"/>
      <c r="I20" s="159"/>
      <c r="J20" s="6"/>
      <c r="K20" s="9"/>
      <c r="N20" s="9"/>
    </row>
  </sheetData>
  <sheetProtection selectLockedCells="1" selectUnlockedCells="1"/>
  <mergeCells count="28">
    <mergeCell ref="D19:I19"/>
    <mergeCell ref="A18:B18"/>
    <mergeCell ref="D18:I18"/>
    <mergeCell ref="A16:B16"/>
    <mergeCell ref="D16:I16"/>
    <mergeCell ref="A17:B17"/>
    <mergeCell ref="D17:I17"/>
    <mergeCell ref="A1:I1"/>
    <mergeCell ref="A2:I2"/>
    <mergeCell ref="F6:I6"/>
    <mergeCell ref="A3:I3"/>
    <mergeCell ref="A5:I5"/>
    <mergeCell ref="D8:D9"/>
    <mergeCell ref="E8:E9"/>
    <mergeCell ref="A14:I14"/>
    <mergeCell ref="A20:B20"/>
    <mergeCell ref="D20:I20"/>
    <mergeCell ref="A11:B11"/>
    <mergeCell ref="A12:I12"/>
    <mergeCell ref="A13:I13"/>
    <mergeCell ref="A15:B15"/>
    <mergeCell ref="D15:I15"/>
    <mergeCell ref="F8:F9"/>
    <mergeCell ref="G8:I8"/>
    <mergeCell ref="A7:B8"/>
    <mergeCell ref="C7:I7"/>
    <mergeCell ref="C8:C9"/>
    <mergeCell ref="A19:B19"/>
  </mergeCells>
  <phoneticPr fontId="0" type="noConversion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8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QUANTITATIVO FÍSICO DE PESSOAL</vt:lpstr>
      <vt:lpstr>REMUNERAÇÃO DE CARGO EFETIVO</vt:lpstr>
      <vt:lpstr>CARGOS EM COMISSÃO</vt:lpstr>
      <vt:lpstr>REMUNERAÇÃO DE COMISSIONADOS</vt:lpstr>
      <vt:lpstr>QUANTITATIVO TEMPORÁRIOS</vt:lpstr>
      <vt:lpstr>BENEFICIÁRIOS E DEPENDENTES</vt:lpstr>
      <vt:lpstr>'QUANTITATIVO FÍSICO DE PESSOAL'!Titulos_de_impressao</vt:lpstr>
      <vt:lpstr>'REMUNERAÇÃO DE CARGO EFETIVO'!Titulos_de_impressao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Henrique Poblete Vidal</dc:creator>
  <cp:lastModifiedBy>Leonardo Menezes Moura Cruz</cp:lastModifiedBy>
  <cp:lastPrinted>2016-09-15T14:39:42Z</cp:lastPrinted>
  <dcterms:created xsi:type="dcterms:W3CDTF">2015-07-02T11:53:24Z</dcterms:created>
  <dcterms:modified xsi:type="dcterms:W3CDTF">2018-01-15T13:09:48Z</dcterms:modified>
</cp:coreProperties>
</file>