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AF-Planejamento\Documentos Alessandra\LEONARDO RH - INFORME QUANTITATIVO (ATULAIZADO EM MAIO-SET-JAN)\"/>
    </mc:Choice>
  </mc:AlternateContent>
  <bookViews>
    <workbookView xWindow="0" yWindow="0" windowWidth="13020" windowHeight="6720" tabRatio="500" activeTab="5"/>
  </bookViews>
  <sheets>
    <sheet name="QUANTITATIVO FÍSICO DE PESSOAL" sheetId="1" r:id="rId1"/>
    <sheet name="REMUNERAÇÃO DE CARGO EFETIVO" sheetId="2" r:id="rId2"/>
    <sheet name="CARGOS EM COMISSÃO" sheetId="3" r:id="rId3"/>
    <sheet name="REMUNERAÇÃO DE COMISSIONADOS" sheetId="4" r:id="rId4"/>
    <sheet name="QUANTITATIVO TEMPORÁRIOS" sheetId="5" r:id="rId5"/>
    <sheet name="BENEFICIÁRIOS E DEPENDENTES" sheetId="6" r:id="rId6"/>
  </sheets>
  <definedNames>
    <definedName name="_xlnm._FilterDatabase" localSheetId="0" hidden="1">'QUANTITATIVO FÍSICO DE PESSOAL'!$A$9:$G$495</definedName>
    <definedName name="_xlnm.Print_Area" localSheetId="5">'BENEFICIÁRIOS E DEPENDENTES'!$A$1:$I$20</definedName>
    <definedName name="RELFUNC">#REF!</definedName>
    <definedName name="RELFUNCCARCOG">#REF!</definedName>
    <definedName name="RELFUNCCARGOG">#REF!</definedName>
    <definedName name="_xlnm.Print_Titles" localSheetId="0">'QUANTITATIVO FÍSICO DE PESSOAL'!$7:$9</definedName>
    <definedName name="_xlnm.Print_Titles" localSheetId="1">'REMUNERAÇÃO DE CARGO EFETIVO'!$7:$10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6" l="1"/>
  <c r="H11" i="6"/>
  <c r="G11" i="6"/>
  <c r="F11" i="6"/>
  <c r="D11" i="6"/>
  <c r="I10" i="6"/>
  <c r="B10" i="5"/>
  <c r="E23" i="3"/>
  <c r="C23" i="3"/>
  <c r="B23" i="3"/>
  <c r="D22" i="3"/>
  <c r="F22" i="3" s="1"/>
  <c r="F21" i="3"/>
  <c r="D21" i="3"/>
  <c r="D20" i="3"/>
  <c r="F20" i="3" s="1"/>
  <c r="F19" i="3"/>
  <c r="D19" i="3"/>
  <c r="D18" i="3"/>
  <c r="F18" i="3" s="1"/>
  <c r="F17" i="3"/>
  <c r="D17" i="3"/>
  <c r="D16" i="3"/>
  <c r="F16" i="3" s="1"/>
  <c r="F15" i="3"/>
  <c r="D15" i="3"/>
  <c r="D14" i="3"/>
  <c r="F14" i="3" s="1"/>
  <c r="F13" i="3"/>
  <c r="D13" i="3"/>
  <c r="D12" i="3"/>
  <c r="F12" i="3" s="1"/>
  <c r="F11" i="3"/>
  <c r="D11" i="3"/>
  <c r="E494" i="1"/>
  <c r="F494" i="1" s="1"/>
  <c r="G493" i="1"/>
  <c r="G494" i="1" s="1"/>
  <c r="F493" i="1"/>
  <c r="E492" i="1"/>
  <c r="F492" i="1" s="1"/>
  <c r="F491" i="1"/>
  <c r="F490" i="1"/>
  <c r="F489" i="1"/>
  <c r="G488" i="1"/>
  <c r="G492" i="1" s="1"/>
  <c r="F488" i="1"/>
  <c r="F487" i="1"/>
  <c r="E487" i="1"/>
  <c r="F486" i="1"/>
  <c r="F485" i="1"/>
  <c r="F484" i="1"/>
  <c r="G483" i="1" s="1"/>
  <c r="G487" i="1" s="1"/>
  <c r="F483" i="1"/>
  <c r="E482" i="1"/>
  <c r="F482" i="1" s="1"/>
  <c r="F481" i="1"/>
  <c r="F480" i="1"/>
  <c r="F479" i="1"/>
  <c r="F478" i="1"/>
  <c r="F477" i="1"/>
  <c r="F476" i="1"/>
  <c r="E476" i="1"/>
  <c r="F475" i="1"/>
  <c r="F474" i="1"/>
  <c r="G474" i="1" s="1"/>
  <c r="G476" i="1" s="1"/>
  <c r="E473" i="1"/>
  <c r="F473" i="1" s="1"/>
  <c r="F472" i="1"/>
  <c r="E471" i="1"/>
  <c r="F471" i="1" s="1"/>
  <c r="F470" i="1"/>
  <c r="G470" i="1" s="1"/>
  <c r="G471" i="1" s="1"/>
  <c r="F469" i="1"/>
  <c r="E469" i="1"/>
  <c r="F468" i="1"/>
  <c r="F467" i="1"/>
  <c r="G467" i="1" s="1"/>
  <c r="G469" i="1" s="1"/>
  <c r="G472" i="1" s="1"/>
  <c r="G473" i="1" s="1"/>
  <c r="F466" i="1"/>
  <c r="G466" i="1" s="1"/>
  <c r="E466" i="1"/>
  <c r="G465" i="1"/>
  <c r="F465" i="1"/>
  <c r="G464" i="1"/>
  <c r="F464" i="1"/>
  <c r="E464" i="1"/>
  <c r="F463" i="1"/>
  <c r="G463" i="1" s="1"/>
  <c r="G462" i="1"/>
  <c r="F462" i="1"/>
  <c r="E462" i="1"/>
  <c r="F461" i="1"/>
  <c r="G461" i="1" s="1"/>
  <c r="G460" i="1"/>
  <c r="E460" i="1"/>
  <c r="F460" i="1" s="1"/>
  <c r="F459" i="1"/>
  <c r="G459" i="1" s="1"/>
  <c r="F458" i="1"/>
  <c r="G458" i="1" s="1"/>
  <c r="E458" i="1"/>
  <c r="G457" i="1"/>
  <c r="F457" i="1"/>
  <c r="E456" i="1"/>
  <c r="F456" i="1" s="1"/>
  <c r="G456" i="1" s="1"/>
  <c r="F455" i="1"/>
  <c r="G455" i="1" s="1"/>
  <c r="F454" i="1"/>
  <c r="E454" i="1"/>
  <c r="F453" i="1"/>
  <c r="G452" i="1" s="1"/>
  <c r="G454" i="1" s="1"/>
  <c r="F452" i="1"/>
  <c r="E451" i="1"/>
  <c r="F451" i="1" s="1"/>
  <c r="F450" i="1"/>
  <c r="F449" i="1"/>
  <c r="F448" i="1"/>
  <c r="G447" i="1"/>
  <c r="G451" i="1" s="1"/>
  <c r="F447" i="1"/>
  <c r="E446" i="1"/>
  <c r="F446" i="1" s="1"/>
  <c r="F445" i="1"/>
  <c r="F444" i="1"/>
  <c r="F443" i="1"/>
  <c r="F442" i="1"/>
  <c r="G442" i="1" s="1"/>
  <c r="G446" i="1" s="1"/>
  <c r="F441" i="1"/>
  <c r="E441" i="1"/>
  <c r="F440" i="1"/>
  <c r="F439" i="1"/>
  <c r="F438" i="1"/>
  <c r="F437" i="1"/>
  <c r="F436" i="1"/>
  <c r="F435" i="1"/>
  <c r="F434" i="1"/>
  <c r="F433" i="1"/>
  <c r="G433" i="1" s="1"/>
  <c r="G441" i="1" s="1"/>
  <c r="F432" i="1"/>
  <c r="G432" i="1" s="1"/>
  <c r="E432" i="1"/>
  <c r="G429" i="1"/>
  <c r="E428" i="1"/>
  <c r="F428" i="1" s="1"/>
  <c r="F427" i="1"/>
  <c r="F426" i="1"/>
  <c r="F425" i="1"/>
  <c r="F424" i="1"/>
  <c r="F423" i="1"/>
  <c r="F422" i="1"/>
  <c r="F421" i="1"/>
  <c r="F420" i="1"/>
  <c r="F419" i="1"/>
  <c r="F418" i="1"/>
  <c r="F417" i="1"/>
  <c r="F416" i="1"/>
  <c r="G415" i="1" s="1"/>
  <c r="G428" i="1" s="1"/>
  <c r="F415" i="1"/>
  <c r="F414" i="1"/>
  <c r="E414" i="1"/>
  <c r="F413" i="1"/>
  <c r="F412" i="1"/>
  <c r="F411" i="1"/>
  <c r="F410" i="1"/>
  <c r="F409" i="1"/>
  <c r="F408" i="1"/>
  <c r="G408" i="1" s="1"/>
  <c r="G414" i="1" s="1"/>
  <c r="E407" i="1"/>
  <c r="F407" i="1" s="1"/>
  <c r="F406" i="1"/>
  <c r="F405" i="1"/>
  <c r="F404" i="1"/>
  <c r="F403" i="1"/>
  <c r="F402" i="1"/>
  <c r="G401" i="1"/>
  <c r="G407" i="1" s="1"/>
  <c r="F401" i="1"/>
  <c r="E400" i="1"/>
  <c r="F400" i="1" s="1"/>
  <c r="F399" i="1"/>
  <c r="F398" i="1"/>
  <c r="G398" i="1" s="1"/>
  <c r="G400" i="1" s="1"/>
  <c r="E397" i="1"/>
  <c r="F397" i="1" s="1"/>
  <c r="F396" i="1"/>
  <c r="F395" i="1"/>
  <c r="G393" i="1" s="1"/>
  <c r="G397" i="1" s="1"/>
  <c r="F394" i="1"/>
  <c r="F393" i="1"/>
  <c r="E392" i="1"/>
  <c r="F392" i="1" s="1"/>
  <c r="F391" i="1"/>
  <c r="G390" i="1" s="1"/>
  <c r="F390" i="1"/>
  <c r="F389" i="1"/>
  <c r="F388" i="1"/>
  <c r="F387" i="1"/>
  <c r="F386" i="1"/>
  <c r="F385" i="1"/>
  <c r="E385" i="1"/>
  <c r="F384" i="1"/>
  <c r="G383" i="1"/>
  <c r="G385" i="1" s="1"/>
  <c r="F383" i="1"/>
  <c r="E382" i="1"/>
  <c r="F382" i="1" s="1"/>
  <c r="F381" i="1"/>
  <c r="F380" i="1"/>
  <c r="F379" i="1"/>
  <c r="F378" i="1"/>
  <c r="G378" i="1" s="1"/>
  <c r="G382" i="1" s="1"/>
  <c r="F377" i="1"/>
  <c r="G377" i="1" s="1"/>
  <c r="E377" i="1"/>
  <c r="G375" i="1"/>
  <c r="F374" i="1"/>
  <c r="E374" i="1"/>
  <c r="F373" i="1"/>
  <c r="F372" i="1"/>
  <c r="F371" i="1"/>
  <c r="F370" i="1"/>
  <c r="F369" i="1"/>
  <c r="F368" i="1"/>
  <c r="F367" i="1"/>
  <c r="E367" i="1"/>
  <c r="F366" i="1"/>
  <c r="F365" i="1"/>
  <c r="F364" i="1"/>
  <c r="F363" i="1"/>
  <c r="F362" i="1"/>
  <c r="G362" i="1" s="1"/>
  <c r="G367" i="1" s="1"/>
  <c r="E361" i="1"/>
  <c r="F361" i="1" s="1"/>
  <c r="F360" i="1"/>
  <c r="F359" i="1"/>
  <c r="F358" i="1"/>
  <c r="F357" i="1"/>
  <c r="F356" i="1"/>
  <c r="G355" i="1"/>
  <c r="G361" i="1" s="1"/>
  <c r="F355" i="1"/>
  <c r="E354" i="1"/>
  <c r="F354" i="1" s="1"/>
  <c r="F353" i="1"/>
  <c r="F352" i="1"/>
  <c r="F351" i="1"/>
  <c r="F350" i="1"/>
  <c r="F349" i="1"/>
  <c r="F348" i="1"/>
  <c r="G348" i="1" s="1"/>
  <c r="G354" i="1" s="1"/>
  <c r="E347" i="1"/>
  <c r="F347" i="1" s="1"/>
  <c r="F346" i="1"/>
  <c r="F345" i="1"/>
  <c r="F344" i="1"/>
  <c r="F343" i="1"/>
  <c r="F342" i="1"/>
  <c r="G342" i="1" s="1"/>
  <c r="G347" i="1" s="1"/>
  <c r="F341" i="1"/>
  <c r="G341" i="1" s="1"/>
  <c r="E341" i="1"/>
  <c r="G338" i="1"/>
  <c r="E337" i="1"/>
  <c r="F337" i="1" s="1"/>
  <c r="F336" i="1"/>
  <c r="F335" i="1"/>
  <c r="F334" i="1"/>
  <c r="F333" i="1"/>
  <c r="G332" i="1" s="1"/>
  <c r="G337" i="1" s="1"/>
  <c r="F332" i="1"/>
  <c r="F331" i="1"/>
  <c r="E331" i="1"/>
  <c r="F330" i="1"/>
  <c r="F329" i="1"/>
  <c r="G328" i="1"/>
  <c r="G331" i="1" s="1"/>
  <c r="F328" i="1"/>
  <c r="E327" i="1"/>
  <c r="F327" i="1" s="1"/>
  <c r="F326" i="1"/>
  <c r="F325" i="1"/>
  <c r="F324" i="1"/>
  <c r="F323" i="1"/>
  <c r="F322" i="1"/>
  <c r="F321" i="1"/>
  <c r="F320" i="1"/>
  <c r="E320" i="1"/>
  <c r="G319" i="1"/>
  <c r="F319" i="1"/>
  <c r="G318" i="1"/>
  <c r="G320" i="1" s="1"/>
  <c r="F318" i="1"/>
  <c r="E317" i="1"/>
  <c r="F317" i="1" s="1"/>
  <c r="F316" i="1"/>
  <c r="G316" i="1" s="1"/>
  <c r="F315" i="1"/>
  <c r="E314" i="1"/>
  <c r="F314" i="1" s="1"/>
  <c r="F313" i="1"/>
  <c r="F312" i="1"/>
  <c r="F311" i="1"/>
  <c r="G311" i="1" s="1"/>
  <c r="G314" i="1" s="1"/>
  <c r="E310" i="1"/>
  <c r="F310" i="1" s="1"/>
  <c r="F309" i="1"/>
  <c r="G308" i="1"/>
  <c r="G310" i="1" s="1"/>
  <c r="F308" i="1"/>
  <c r="E307" i="1"/>
  <c r="F307" i="1" s="1"/>
  <c r="F306" i="1"/>
  <c r="F305" i="1"/>
  <c r="G305" i="1" s="1"/>
  <c r="G307" i="1" s="1"/>
  <c r="G304" i="1"/>
  <c r="E304" i="1"/>
  <c r="F304" i="1" s="1"/>
  <c r="F303" i="1"/>
  <c r="G302" i="1"/>
  <c r="F302" i="1"/>
  <c r="E301" i="1"/>
  <c r="F301" i="1" s="1"/>
  <c r="F300" i="1"/>
  <c r="F299" i="1"/>
  <c r="F298" i="1"/>
  <c r="G297" i="1"/>
  <c r="G301" i="1" s="1"/>
  <c r="F297" i="1"/>
  <c r="E296" i="1"/>
  <c r="F296" i="1" s="1"/>
  <c r="F295" i="1"/>
  <c r="F294" i="1"/>
  <c r="F293" i="1"/>
  <c r="F292" i="1"/>
  <c r="F291" i="1"/>
  <c r="G291" i="1" s="1"/>
  <c r="G296" i="1" s="1"/>
  <c r="F290" i="1"/>
  <c r="E290" i="1"/>
  <c r="F289" i="1"/>
  <c r="F288" i="1"/>
  <c r="F287" i="1"/>
  <c r="F286" i="1"/>
  <c r="F285" i="1"/>
  <c r="E285" i="1"/>
  <c r="F284" i="1"/>
  <c r="F283" i="1"/>
  <c r="G282" i="1" s="1"/>
  <c r="G285" i="1" s="1"/>
  <c r="F282" i="1"/>
  <c r="F281" i="1"/>
  <c r="E281" i="1"/>
  <c r="F280" i="1"/>
  <c r="F279" i="1"/>
  <c r="F278" i="1"/>
  <c r="F277" i="1"/>
  <c r="F276" i="1"/>
  <c r="F275" i="1"/>
  <c r="E275" i="1"/>
  <c r="F274" i="1"/>
  <c r="F273" i="1"/>
  <c r="G273" i="1" s="1"/>
  <c r="G275" i="1" s="1"/>
  <c r="F272" i="1"/>
  <c r="E272" i="1"/>
  <c r="F271" i="1"/>
  <c r="F270" i="1"/>
  <c r="F269" i="1"/>
  <c r="F268" i="1"/>
  <c r="F267" i="1"/>
  <c r="G265" i="1" s="1"/>
  <c r="G272" i="1" s="1"/>
  <c r="F266" i="1"/>
  <c r="F265" i="1"/>
  <c r="E264" i="1"/>
  <c r="F264" i="1" s="1"/>
  <c r="F263" i="1"/>
  <c r="F262" i="1"/>
  <c r="F261" i="1"/>
  <c r="G260" i="1"/>
  <c r="G264" i="1" s="1"/>
  <c r="F260" i="1"/>
  <c r="E259" i="1"/>
  <c r="F259" i="1" s="1"/>
  <c r="F258" i="1"/>
  <c r="F257" i="1"/>
  <c r="F256" i="1"/>
  <c r="F255" i="1"/>
  <c r="F254" i="1"/>
  <c r="F253" i="1"/>
  <c r="F252" i="1"/>
  <c r="F251" i="1"/>
  <c r="G250" i="1"/>
  <c r="G259" i="1" s="1"/>
  <c r="F250" i="1"/>
  <c r="E249" i="1"/>
  <c r="F249" i="1" s="1"/>
  <c r="F248" i="1"/>
  <c r="F247" i="1"/>
  <c r="F246" i="1"/>
  <c r="F245" i="1"/>
  <c r="G245" i="1" s="1"/>
  <c r="G249" i="1" s="1"/>
  <c r="F244" i="1"/>
  <c r="E244" i="1"/>
  <c r="F243" i="1"/>
  <c r="F242" i="1"/>
  <c r="G242" i="1" s="1"/>
  <c r="G244" i="1" s="1"/>
  <c r="F241" i="1"/>
  <c r="E241" i="1"/>
  <c r="F240" i="1"/>
  <c r="F239" i="1"/>
  <c r="F238" i="1"/>
  <c r="F237" i="1"/>
  <c r="F236" i="1"/>
  <c r="E236" i="1"/>
  <c r="F235" i="1"/>
  <c r="F234" i="1"/>
  <c r="F233" i="1"/>
  <c r="F232" i="1"/>
  <c r="F231" i="1"/>
  <c r="G230" i="1"/>
  <c r="G236" i="1" s="1"/>
  <c r="F230" i="1"/>
  <c r="E229" i="1"/>
  <c r="F229" i="1" s="1"/>
  <c r="F228" i="1"/>
  <c r="F227" i="1"/>
  <c r="F226" i="1"/>
  <c r="F225" i="1"/>
  <c r="F224" i="1"/>
  <c r="F223" i="1"/>
  <c r="F222" i="1"/>
  <c r="E222" i="1"/>
  <c r="F221" i="1"/>
  <c r="F220" i="1"/>
  <c r="G219" i="1"/>
  <c r="G222" i="1" s="1"/>
  <c r="F219" i="1"/>
  <c r="E218" i="1"/>
  <c r="F218" i="1" s="1"/>
  <c r="F217" i="1"/>
  <c r="F216" i="1"/>
  <c r="F215" i="1"/>
  <c r="F214" i="1"/>
  <c r="F213" i="1"/>
  <c r="G213" i="1" s="1"/>
  <c r="G218" i="1" s="1"/>
  <c r="F212" i="1"/>
  <c r="E212" i="1"/>
  <c r="F211" i="1"/>
  <c r="F210" i="1"/>
  <c r="F209" i="1"/>
  <c r="F208" i="1"/>
  <c r="F207" i="1"/>
  <c r="E207" i="1"/>
  <c r="F206" i="1"/>
  <c r="F205" i="1"/>
  <c r="F204" i="1"/>
  <c r="F203" i="1"/>
  <c r="F202" i="1"/>
  <c r="G201" i="1"/>
  <c r="G207" i="1" s="1"/>
  <c r="F201" i="1"/>
  <c r="E200" i="1"/>
  <c r="F200" i="1" s="1"/>
  <c r="F199" i="1"/>
  <c r="F198" i="1"/>
  <c r="F197" i="1"/>
  <c r="F196" i="1"/>
  <c r="G194" i="1" s="1"/>
  <c r="F195" i="1"/>
  <c r="F194" i="1"/>
  <c r="E193" i="1"/>
  <c r="F193" i="1" s="1"/>
  <c r="F192" i="1"/>
  <c r="F191" i="1"/>
  <c r="F190" i="1"/>
  <c r="F189" i="1"/>
  <c r="F188" i="1"/>
  <c r="G187" i="1" s="1"/>
  <c r="G193" i="1" s="1"/>
  <c r="F187" i="1"/>
  <c r="G186" i="1"/>
  <c r="F186" i="1"/>
  <c r="E186" i="1"/>
  <c r="F185" i="1"/>
  <c r="F184" i="1"/>
  <c r="F183" i="1"/>
  <c r="F182" i="1"/>
  <c r="F181" i="1"/>
  <c r="G180" i="1"/>
  <c r="F180" i="1"/>
  <c r="E179" i="1"/>
  <c r="F179" i="1" s="1"/>
  <c r="F178" i="1"/>
  <c r="F177" i="1"/>
  <c r="F176" i="1"/>
  <c r="F175" i="1"/>
  <c r="F174" i="1"/>
  <c r="F173" i="1"/>
  <c r="F172" i="1"/>
  <c r="F171" i="1"/>
  <c r="G170" i="1"/>
  <c r="G179" i="1" s="1"/>
  <c r="F170" i="1"/>
  <c r="E169" i="1"/>
  <c r="F169" i="1" s="1"/>
  <c r="F168" i="1"/>
  <c r="F167" i="1"/>
  <c r="F166" i="1"/>
  <c r="F165" i="1"/>
  <c r="G165" i="1" s="1"/>
  <c r="G169" i="1" s="1"/>
  <c r="F164" i="1"/>
  <c r="E164" i="1"/>
  <c r="F163" i="1"/>
  <c r="F162" i="1"/>
  <c r="F161" i="1"/>
  <c r="F160" i="1"/>
  <c r="F159" i="1"/>
  <c r="F158" i="1"/>
  <c r="G158" i="1" s="1"/>
  <c r="G164" i="1" s="1"/>
  <c r="F157" i="1"/>
  <c r="G157" i="1" s="1"/>
  <c r="E157" i="1"/>
  <c r="F156" i="1"/>
  <c r="F155" i="1"/>
  <c r="F154" i="1"/>
  <c r="F153" i="1"/>
  <c r="F152" i="1"/>
  <c r="G150" i="1" s="1"/>
  <c r="F151" i="1"/>
  <c r="F150" i="1"/>
  <c r="E149" i="1"/>
  <c r="F149" i="1" s="1"/>
  <c r="F148" i="1"/>
  <c r="F147" i="1"/>
  <c r="F146" i="1"/>
  <c r="G146" i="1" s="1"/>
  <c r="G149" i="1" s="1"/>
  <c r="E145" i="1"/>
  <c r="F145" i="1" s="1"/>
  <c r="F144" i="1"/>
  <c r="F143" i="1"/>
  <c r="F142" i="1"/>
  <c r="G141" i="1"/>
  <c r="G145" i="1" s="1"/>
  <c r="F141" i="1"/>
  <c r="E140" i="1"/>
  <c r="F140" i="1" s="1"/>
  <c r="F139" i="1"/>
  <c r="F138" i="1"/>
  <c r="F137" i="1"/>
  <c r="F136" i="1"/>
  <c r="G136" i="1" s="1"/>
  <c r="G140" i="1" s="1"/>
  <c r="E135" i="1"/>
  <c r="F135" i="1" s="1"/>
  <c r="F134" i="1"/>
  <c r="F133" i="1"/>
  <c r="F132" i="1"/>
  <c r="F131" i="1"/>
  <c r="F130" i="1"/>
  <c r="F129" i="1"/>
  <c r="F128" i="1"/>
  <c r="F127" i="1"/>
  <c r="G127" i="1" s="1"/>
  <c r="G135" i="1" s="1"/>
  <c r="F126" i="1"/>
  <c r="E126" i="1"/>
  <c r="F125" i="1"/>
  <c r="F124" i="1"/>
  <c r="F123" i="1"/>
  <c r="F122" i="1"/>
  <c r="G121" i="1" s="1"/>
  <c r="G126" i="1" s="1"/>
  <c r="F121" i="1"/>
  <c r="E120" i="1"/>
  <c r="F120" i="1" s="1"/>
  <c r="F119" i="1"/>
  <c r="F118" i="1"/>
  <c r="F117" i="1"/>
  <c r="G117" i="1" s="1"/>
  <c r="G120" i="1" s="1"/>
  <c r="E116" i="1"/>
  <c r="F116" i="1" s="1"/>
  <c r="F115" i="1"/>
  <c r="F114" i="1"/>
  <c r="F113" i="1"/>
  <c r="G112" i="1"/>
  <c r="G116" i="1" s="1"/>
  <c r="F112" i="1"/>
  <c r="E111" i="1"/>
  <c r="F111" i="1" s="1"/>
  <c r="G111" i="1" s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G92" i="1" s="1"/>
  <c r="F91" i="1"/>
  <c r="E91" i="1"/>
  <c r="F90" i="1"/>
  <c r="F89" i="1"/>
  <c r="F88" i="1"/>
  <c r="F87" i="1"/>
  <c r="F86" i="1"/>
  <c r="F85" i="1"/>
  <c r="F84" i="1"/>
  <c r="F83" i="1"/>
  <c r="F82" i="1"/>
  <c r="F81" i="1"/>
  <c r="G80" i="1"/>
  <c r="G91" i="1" s="1"/>
  <c r="F80" i="1"/>
  <c r="E79" i="1"/>
  <c r="F79" i="1" s="1"/>
  <c r="F78" i="1"/>
  <c r="F77" i="1"/>
  <c r="F76" i="1"/>
  <c r="F75" i="1"/>
  <c r="F74" i="1"/>
  <c r="F73" i="1"/>
  <c r="F72" i="1"/>
  <c r="F71" i="1"/>
  <c r="G70" i="1"/>
  <c r="G79" i="1" s="1"/>
  <c r="F70" i="1"/>
  <c r="E69" i="1"/>
  <c r="F69" i="1" s="1"/>
  <c r="F68" i="1"/>
  <c r="F67" i="1"/>
  <c r="F66" i="1"/>
  <c r="F65" i="1"/>
  <c r="F64" i="1"/>
  <c r="F63" i="1"/>
  <c r="F62" i="1"/>
  <c r="E62" i="1"/>
  <c r="F61" i="1"/>
  <c r="F60" i="1"/>
  <c r="F59" i="1"/>
  <c r="G57" i="1" s="1"/>
  <c r="G62" i="1" s="1"/>
  <c r="F58" i="1"/>
  <c r="F57" i="1"/>
  <c r="E56" i="1"/>
  <c r="F56" i="1" s="1"/>
  <c r="F55" i="1"/>
  <c r="F54" i="1"/>
  <c r="F53" i="1"/>
  <c r="F52" i="1"/>
  <c r="F51" i="1"/>
  <c r="F50" i="1"/>
  <c r="F49" i="1"/>
  <c r="F48" i="1"/>
  <c r="F47" i="1"/>
  <c r="G46" i="1" s="1"/>
  <c r="G56" i="1" s="1"/>
  <c r="F46" i="1"/>
  <c r="E45" i="1"/>
  <c r="F45" i="1" s="1"/>
  <c r="F44" i="1"/>
  <c r="F43" i="1"/>
  <c r="F42" i="1"/>
  <c r="F41" i="1"/>
  <c r="F40" i="1"/>
  <c r="F39" i="1"/>
  <c r="F38" i="1"/>
  <c r="F37" i="1"/>
  <c r="F36" i="1"/>
  <c r="F35" i="1"/>
  <c r="G34" i="1" s="1"/>
  <c r="G45" i="1" s="1"/>
  <c r="F34" i="1"/>
  <c r="E33" i="1"/>
  <c r="F33" i="1" s="1"/>
  <c r="F32" i="1"/>
  <c r="F31" i="1"/>
  <c r="F30" i="1"/>
  <c r="F29" i="1"/>
  <c r="F28" i="1"/>
  <c r="F27" i="1"/>
  <c r="F26" i="1"/>
  <c r="E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E13" i="1"/>
  <c r="F12" i="1"/>
  <c r="G12" i="1" s="1"/>
  <c r="G13" i="1" s="1"/>
  <c r="E11" i="1"/>
  <c r="F11" i="1" s="1"/>
  <c r="F10" i="1"/>
  <c r="G10" i="1" s="1"/>
  <c r="G11" i="1" s="1"/>
  <c r="F495" i="1" l="1"/>
  <c r="G208" i="1"/>
  <c r="G212" i="1" s="1"/>
  <c r="G386" i="1"/>
  <c r="G392" i="1" s="1"/>
  <c r="G27" i="1"/>
  <c r="G33" i="1" s="1"/>
  <c r="G276" i="1"/>
  <c r="G281" i="1" s="1"/>
  <c r="F23" i="3"/>
  <c r="G237" i="1"/>
  <c r="G241" i="1" s="1"/>
  <c r="G286" i="1"/>
  <c r="G290" i="1" s="1"/>
  <c r="G368" i="1"/>
  <c r="G374" i="1" s="1"/>
  <c r="D23" i="3"/>
  <c r="G14" i="1"/>
  <c r="G26" i="1" s="1"/>
  <c r="G495" i="1" s="1"/>
  <c r="G63" i="1"/>
  <c r="G69" i="1" s="1"/>
  <c r="G105" i="1"/>
  <c r="G198" i="1"/>
  <c r="G200" i="1" s="1"/>
  <c r="G223" i="1"/>
  <c r="G229" i="1" s="1"/>
  <c r="G315" i="1"/>
  <c r="G317" i="1" s="1"/>
  <c r="G321" i="1"/>
  <c r="G327" i="1" s="1"/>
  <c r="G477" i="1"/>
  <c r="G482" i="1" s="1"/>
  <c r="E495" i="1"/>
  <c r="C10" i="6" l="1"/>
  <c r="E10" i="6" l="1"/>
  <c r="E11" i="6" s="1"/>
  <c r="C11" i="6"/>
</calcChain>
</file>

<file path=xl/sharedStrings.xml><?xml version="1.0" encoding="utf-8"?>
<sst xmlns="http://schemas.openxmlformats.org/spreadsheetml/2006/main" count="1755" uniqueCount="183">
  <si>
    <t>QUANTITATIVO FÍSICO DE PESSOAL</t>
  </si>
  <si>
    <t>PODER EXECUTIVO / MCTI / NUCLEP</t>
  </si>
  <si>
    <t>POSIÇÃO: Agosto / 2021</t>
  </si>
  <si>
    <t>DADOS DO CARGO</t>
  </si>
  <si>
    <t>PLANO/CARREIRA</t>
  </si>
  <si>
    <t>NÍVEL ESCOLARIDADE</t>
  </si>
  <si>
    <t>CLASSE</t>
  </si>
  <si>
    <t>PADRÃO/
NÍVEL/
REFERÊNCIA</t>
  </si>
  <si>
    <t>NÃO ESTÁVEIS</t>
  </si>
  <si>
    <t>SUBTOTAL</t>
  </si>
  <si>
    <t>TOTAL</t>
  </si>
  <si>
    <t>CARCOS Secretária da Diretoria</t>
  </si>
  <si>
    <t>Ensino Médio Técnico</t>
  </si>
  <si>
    <t>A</t>
  </si>
  <si>
    <t>ÚNICO</t>
  </si>
  <si>
    <t>CARCOS Secretária da Presidência</t>
  </si>
  <si>
    <t>B</t>
  </si>
  <si>
    <t>PROESU Administrador</t>
  </si>
  <si>
    <t>Ensino Superior</t>
  </si>
  <si>
    <t>C</t>
  </si>
  <si>
    <t>D</t>
  </si>
  <si>
    <t>E</t>
  </si>
  <si>
    <t>F</t>
  </si>
  <si>
    <t>G</t>
  </si>
  <si>
    <t>PROESU Advogado</t>
  </si>
  <si>
    <t>PROESU Analista de Sistemas</t>
  </si>
  <si>
    <t>PROESU Assistente Especializado (em extinção)</t>
  </si>
  <si>
    <t>Ensino Médio</t>
  </si>
  <si>
    <t>PROESU Assistente Social</t>
  </si>
  <si>
    <t>PROESU Auditor</t>
  </si>
  <si>
    <t>PROESU Auditor da Garantia da Qualidade</t>
  </si>
  <si>
    <t>PROESU Contador</t>
  </si>
  <si>
    <t>PROESO Engenheiro</t>
  </si>
  <si>
    <t>PROESU Médico</t>
  </si>
  <si>
    <t>PROESU Médico Auditor</t>
  </si>
  <si>
    <t>PROESU Nutricionista</t>
  </si>
  <si>
    <t>PROESU Pedagogo</t>
  </si>
  <si>
    <t>PROIND Afiador de Ferramentas</t>
  </si>
  <si>
    <t>Ensino Fundamental</t>
  </si>
  <si>
    <t>PROIND Ajustador Mecânico</t>
  </si>
  <si>
    <t>PROIND Ajustador Mecânico Especializado</t>
  </si>
  <si>
    <t>H</t>
  </si>
  <si>
    <t>I</t>
  </si>
  <si>
    <t>PROIND Arquivista Técnico</t>
  </si>
  <si>
    <t>PROIND Caldeireiro</t>
  </si>
  <si>
    <t>PROIND Caldeireiro Especializado</t>
  </si>
  <si>
    <t>PROIND Desenhista</t>
  </si>
  <si>
    <t>PROIND Desenhista-Projetista</t>
  </si>
  <si>
    <t xml:space="preserve">Ensino Médio </t>
  </si>
  <si>
    <t>PROIND Eletricista Industrial</t>
  </si>
  <si>
    <t>PROIND Fresador</t>
  </si>
  <si>
    <t>PROIND Inspetor de Controle da Qualidade</t>
  </si>
  <si>
    <t>PROIND Instrutor de Treinamento</t>
  </si>
  <si>
    <t>PROIND Maçariqueiro</t>
  </si>
  <si>
    <t>PROIND Maçariqueiro Especializado</t>
  </si>
  <si>
    <t>PROIND Mecânico de Manutenção</t>
  </si>
  <si>
    <t>PROIND Operador de Jateamento e Pintura</t>
  </si>
  <si>
    <t>PROIND Operador de Máquina de Conformação</t>
  </si>
  <si>
    <t>PROIND Operador de Máquina de Conformação Especializado</t>
  </si>
  <si>
    <t>PROIND Operador de Máquinas Especializado</t>
  </si>
  <si>
    <t>J</t>
  </si>
  <si>
    <t>PROIND Operador de Movimentação de Carga</t>
  </si>
  <si>
    <t>PROIND Operador de Movimentação de Carga Especializado</t>
  </si>
  <si>
    <t>PROIND Operador de Tratamento Térmico</t>
  </si>
  <si>
    <t>PROIND Operador de Tratamento Térmico Especializado</t>
  </si>
  <si>
    <t>PROIND Operador de Utilidades Industriais</t>
  </si>
  <si>
    <t>PROIND Operador de Utilidades Industriais Especializado</t>
  </si>
  <si>
    <t>PROIND Projetista</t>
  </si>
  <si>
    <t>K</t>
  </si>
  <si>
    <t>PROIND Soldador</t>
  </si>
  <si>
    <t>PROIND Soldador Especializado</t>
  </si>
  <si>
    <t>PROIND Supervisor de Caldeiraria</t>
  </si>
  <si>
    <t>PROIND Supervisor de Conformação</t>
  </si>
  <si>
    <t>PROIND Supervisor de Movimentação de Carga</t>
  </si>
  <si>
    <t>PROIND Supervisor de Soldagem</t>
  </si>
  <si>
    <t>Supervisor de Tratamento Térmico</t>
  </si>
  <si>
    <t>PROIND Supervisor de Utilidades Industriais</t>
  </si>
  <si>
    <t>PROIND Técnico de Controle da Qualidade</t>
  </si>
  <si>
    <t>PROIND Técnico de Garantia da Qualidade</t>
  </si>
  <si>
    <t>Técnico em Meio Ambiente</t>
  </si>
  <si>
    <t>Técnico de Metalurgia</t>
  </si>
  <si>
    <t>PROIND Técnico em Eletricidade</t>
  </si>
  <si>
    <t>PROIND Técnico em Eletrônica</t>
  </si>
  <si>
    <t>PROIND Técnico em Mecânica</t>
  </si>
  <si>
    <t>PROIND Técnico em Métodos e Processos</t>
  </si>
  <si>
    <t>PROIND Técnico em Planejamento</t>
  </si>
  <si>
    <t>PROIND Técnico de Química</t>
  </si>
  <si>
    <t>PROIND Técnico em Segurança do Trabalho</t>
  </si>
  <si>
    <t>PROIND Técnico Industrial</t>
  </si>
  <si>
    <t>PROIND Torneiro Mecânico</t>
  </si>
  <si>
    <t>PROIND Traçador</t>
  </si>
  <si>
    <t>PROIND Traçador Especializado</t>
  </si>
  <si>
    <t>PROSAL Almoxarife</t>
  </si>
  <si>
    <t>PROSAL Apontador de Produção</t>
  </si>
  <si>
    <t>PROSAL Auxiliar de Administração</t>
  </si>
  <si>
    <t>PROSAL Auxiliar de Finanças</t>
  </si>
  <si>
    <t>PROSAL Auxiliar de Pessoal</t>
  </si>
  <si>
    <t>PROSAL Comprador</t>
  </si>
  <si>
    <t>PROSAL Motorista (em extinção)</t>
  </si>
  <si>
    <t>PROSAL Supervisor de Administração</t>
  </si>
  <si>
    <t>PROSAL Supervisor de Almoxarifado</t>
  </si>
  <si>
    <t>PROSAL Supervisor de Compras</t>
  </si>
  <si>
    <t>PROSAL Supervisor de Custos</t>
  </si>
  <si>
    <t>PROSAL Supervisor de Finanças</t>
  </si>
  <si>
    <t>PROSAL Supervisor de Pessoal</t>
  </si>
  <si>
    <t>PROSAL Supervisor de Segurança Patrimonial</t>
  </si>
  <si>
    <t>PROSAL Supervisor de Serviços Gerais</t>
  </si>
  <si>
    <t>PROSAL Supervisor de Telecomunicações</t>
  </si>
  <si>
    <t>PROSAL Supervisor de Tesouraria</t>
  </si>
  <si>
    <t>PROSAL Supervisor de Transporte</t>
  </si>
  <si>
    <t>PROSAL Técnico em Contabilidade</t>
  </si>
  <si>
    <t>PROSAL Técnico em Enfermagem</t>
  </si>
  <si>
    <t>PROSAL Técnico em Informática</t>
  </si>
  <si>
    <t>PROSAL Técnico em Secretariado</t>
  </si>
  <si>
    <t>TOTAL GERAL</t>
  </si>
  <si>
    <t>REMUNERAÇÃO/SUBSÍDIO DE CARGO EFETIVO/POSTO/GRADUAÇÃO</t>
  </si>
  <si>
    <t>VENCIMENTO BÁSICO/
SUBSÍDIO *</t>
  </si>
  <si>
    <t>ATIVO</t>
  </si>
  <si>
    <t>*</t>
  </si>
  <si>
    <t>PROESU Engenheiro</t>
  </si>
  <si>
    <t>PROIND Supervisor de Tratamento Térmico</t>
  </si>
  <si>
    <t>PROIND Técnico de Meio Ambiente</t>
  </si>
  <si>
    <t>PROIND Técnico de Eletrônica</t>
  </si>
  <si>
    <t>OBSERVAÇÕES:</t>
  </si>
  <si>
    <t>1) Esclarecemos que a NUCLEP, por se tratar de sociedade de economia mista considerada estratégica pelo governo, possui a opção de não publicar os dados referentes a remuneração, cargos e funções, com respaldo no Decreto 7.724, publicado em 16/05/2012, que assegura que a divulgação de informações das sociedades de economia mista em regime de concorrência, estará submetida às normas da Comissão de Valores Mobiliários (CVM), a fim de assegurar sua competitividade, governança corporativa e, quando houver, os interesses de acionistas minoritários.</t>
  </si>
  <si>
    <t xml:space="preserve">2) Ademais, o artigo 6º da Portaria Interministerial 233, publicada pelo Ministério do Planejamento em 25/05/2012, garantiu que as sociedades de economia mista que atuam em regime de concorrência não são obrigadas a disponibilizar as informações. </t>
  </si>
  <si>
    <t>3) “Art. 6º As empresas públicas, sociedades de economia mista e demais entidades controladas pela União que não atuam em regime de concorrência, não sujeitas ao disposto no art. 173 da Constituição, deverão disponibilizar as informações de seus empregados e administradores em seus sítios na Internet, não sendo necessária a publicação no Portal da Transparência de que trata o § 1º do art. 1º.</t>
  </si>
  <si>
    <t>4) Desta forma, considerando que as normas da CVM obrigam a divulgação ao mercado apenas da remuneração individual máxima, média e mínima dos membros da Diretoria, do Conselho de Administração e do Conselho Fiscal, tem-se que, sob o prisma da legislação vigente, qualquer divulgação de remuneração fora desses parâmetros será prejudicial aos interesses da Companhia, e, em última análise, aos interesses de seu controlador, a União.</t>
  </si>
  <si>
    <t>* Informação restrita</t>
  </si>
  <si>
    <t>QUANTITATIVO DE CARGOS EM COMISSÃO E FUNÇÃO DE CONFIANÇA</t>
  </si>
  <si>
    <t>DENOMINAÇÃO / NÍVEL</t>
  </si>
  <si>
    <t>QUANTIDADE</t>
  </si>
  <si>
    <t>OCUPADO</t>
  </si>
  <si>
    <t>VAGO</t>
  </si>
  <si>
    <t>COM VÍNCULO EMPREGATÍCIO</t>
  </si>
  <si>
    <t>SEM VÍNCULO EMPREGATÍCIO</t>
  </si>
  <si>
    <t>Assistente</t>
  </si>
  <si>
    <t>Assessor</t>
  </si>
  <si>
    <t>Gerente</t>
  </si>
  <si>
    <t>Auditor Geral</t>
  </si>
  <si>
    <t>Consultor</t>
  </si>
  <si>
    <t>Comitê de Auditoria</t>
  </si>
  <si>
    <t>Conselho de Administração</t>
  </si>
  <si>
    <t>Conselho de Finanças</t>
  </si>
  <si>
    <t>Diretor</t>
  </si>
  <si>
    <t>Presidente</t>
  </si>
  <si>
    <t>Gerente Geral</t>
  </si>
  <si>
    <t>Assessor da Diretoria Executiva</t>
  </si>
  <si>
    <t>OBS:</t>
  </si>
  <si>
    <t>REMUNERAÇÃO DE CARGOS EM COMISSÃO E FUNÇÃO DE CONFIANÇA</t>
  </si>
  <si>
    <t>GRATIFICAÇÕES INERENTES AO 
CARGO EM COMISSÃO/
FUNÇÃO DE CONFIANÇA *</t>
  </si>
  <si>
    <t>Presidênte</t>
  </si>
  <si>
    <t>QUANTITATIVO FÍSICO DE PESSOAL CONTRATADO TEMPORARIAMENTE</t>
  </si>
  <si>
    <t>ESPECIFICAÇÃO DA NATUREZA DA DESPESA</t>
  </si>
  <si>
    <t>Pessoal contratado por tempo determinado que visa à substituição de servidores públicos
(Classificável como Grupo de Natureza de Despesa - GND "1 - Pessoal e Encargos Sociais")</t>
  </si>
  <si>
    <t>Pessoal Contratado por tempo determinado que não visa à substituição de servidores públicos
(Classificável como Grupo de Natureza de Despesa - GND "3 - Outras Despesas Correntes"</t>
  </si>
  <si>
    <t>FONTES:</t>
  </si>
  <si>
    <r>
      <rPr>
        <b/>
        <sz val="10"/>
        <rFont val="Times New Roman"/>
        <family val="1"/>
        <charset val="1"/>
      </rPr>
      <t xml:space="preserve">QUANTITATIVO DE BENEFICIÁRIOS E DEPENDENTES E VALORES </t>
    </r>
    <r>
      <rPr>
        <b/>
        <i/>
        <sz val="10"/>
        <rFont val="Times New Roman"/>
        <family val="1"/>
        <charset val="1"/>
      </rPr>
      <t>PER CAPITA</t>
    </r>
    <r>
      <rPr>
        <b/>
        <sz val="10"/>
        <rFont val="Times New Roman"/>
        <family val="1"/>
        <charset val="1"/>
      </rPr>
      <t xml:space="preserve"> DE BENEFÍCIOS ASSISTENCIAIS</t>
    </r>
  </si>
  <si>
    <t>UNIDADE ORÇAMENTÁRIA</t>
  </si>
  <si>
    <t>AUXÍLIO- 
ALIMENTAÇÃO</t>
  </si>
  <si>
    <t>ASSISTÊNCIA 
PRÉ-ESCOLAR</t>
  </si>
  <si>
    <t>AUXÍLIO-
TRANSPORTE</t>
  </si>
  <si>
    <t>EXAMES 
PERIÓDICOS</t>
  </si>
  <si>
    <t>ASSISTÊNCIA MÉDICA E ODONTOLÓGICA</t>
  </si>
  <si>
    <t>CÓDIGO</t>
  </si>
  <si>
    <t>DESCRIÇÃO</t>
  </si>
  <si>
    <t>TITULARES</t>
  </si>
  <si>
    <t>DEPENDENTES</t>
  </si>
  <si>
    <t>Fonte: XXX</t>
  </si>
  <si>
    <r>
      <rPr>
        <sz val="10"/>
        <rFont val="Times New Roman"/>
        <family val="1"/>
        <charset val="1"/>
      </rPr>
      <t>a) Descrição do ato legal que define os valores unitários (</t>
    </r>
    <r>
      <rPr>
        <i/>
        <sz val="10"/>
        <rFont val="Times New Roman"/>
        <family val="1"/>
        <charset val="1"/>
      </rPr>
      <t>per capita</t>
    </r>
    <r>
      <rPr>
        <sz val="10"/>
        <rFont val="Times New Roman"/>
        <family val="1"/>
        <charset val="1"/>
      </rPr>
      <t>) dos benefícios assistenciais:</t>
    </r>
  </si>
  <si>
    <t>BENEFÍCIO</t>
  </si>
  <si>
    <t>VALOR PER CAPITA                (R$ 1,00)</t>
  </si>
  <si>
    <t>DESCRIÇÃO DA LEGISLAÇÃO</t>
  </si>
  <si>
    <t>AUXÍLIO-ALIMENTAÇÃO</t>
  </si>
  <si>
    <t>Art. 458 Consolidação das Leis do Trabalho - Decreto Lei 5452/43</t>
  </si>
  <si>
    <t>ASSISTÊNCIA PRÉ-ESCOLAR</t>
  </si>
  <si>
    <t>Decreto nº 977, de 10 de setembro de 1993</t>
  </si>
  <si>
    <t>AUXÍLIO-TRANSPORTE</t>
  </si>
  <si>
    <t>Lei nº 7.418, de 16 de dezembro de 1985</t>
  </si>
  <si>
    <t>EXAMES PERIÓDICOS</t>
  </si>
  <si>
    <t>Lei nº 7.855, de 24 de outubro de 1989</t>
  </si>
  <si>
    <t>ASSISTÊNCIA MÉDICA E ODONTOLÓGICA - PARTICIPAÇÃO UNIÃO</t>
  </si>
  <si>
    <t>PODER EXECUTIVO / MME / NUCLEP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</si>
</sst>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General_)"/>
    <numFmt numFmtId="165" formatCode="_(* #,##0.00_);_(* \(#,##0.00\);_(* \-??_);_(@_)"/>
    <numFmt numFmtId="166" formatCode="_(* #,##0_);_(* \(#,##0\);_(* \-_);_(@_)"/>
    <numFmt numFmtId="167" formatCode="[$-416]#,##0.00_);[Red]\(#,##0.00\)"/>
    <numFmt numFmtId="168" formatCode="\$#,##0\ ;&quot;($&quot;#,##0\)"/>
    <numFmt numFmtId="169" formatCode="0.000000"/>
    <numFmt numFmtId="170" formatCode="yyyy\:mm"/>
    <numFmt numFmtId="171" formatCode="_([$€-2]* #,##0.00_);_([$€-2]* \(#,##0.00\);_([$€-2]* \-??_)"/>
    <numFmt numFmtId="172" formatCode="0.0000000"/>
    <numFmt numFmtId="173" formatCode="_(&quot;R$ &quot;* #,##0.00_);_(&quot;R$ &quot;* \(#,##0.00\);_(&quot;R$ &quot;* \-??_);_(@_)"/>
    <numFmt numFmtId="174" formatCode="%#,#00"/>
    <numFmt numFmtId="175" formatCode="#.##000"/>
    <numFmt numFmtId="176" formatCode="[$-416]#,##0_);[Red]\(#,##0\)"/>
    <numFmt numFmtId="177" formatCode="#,##0.000000"/>
    <numFmt numFmtId="178" formatCode="_-* #,##0.00_-;\-* #,##0.00_-;_-* \-??_-;_-@_-"/>
    <numFmt numFmtId="179" formatCode="0.000"/>
    <numFmt numFmtId="180" formatCode="mm/yy"/>
    <numFmt numFmtId="181" formatCode="#.##0,"/>
    <numFmt numFmtId="182" formatCode="_-* #,##0_-;\-* #,##0_-;_-* \-??_-;_-@_-"/>
  </numFmts>
  <fonts count="40"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0"/>
      <name val="Courier New"/>
      <family val="3"/>
      <charset val="1"/>
    </font>
    <font>
      <sz val="11"/>
      <color rgb="FF800080"/>
      <name val="Calibri"/>
      <family val="2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rgb="FF008000"/>
      <name val="Calibri"/>
      <family val="2"/>
      <charset val="1"/>
    </font>
    <font>
      <sz val="8"/>
      <color rgb="FF9999FF"/>
      <name val="Arial"/>
      <family val="2"/>
      <charset val="1"/>
    </font>
    <font>
      <b/>
      <sz val="14"/>
      <color rgb="FF9999FF"/>
      <name val="Arial"/>
      <family val="2"/>
      <charset val="1"/>
    </font>
    <font>
      <sz val="1"/>
      <color rgb="FF000000"/>
      <name val="Courier New"/>
      <family val="3"/>
      <charset val="1"/>
    </font>
    <font>
      <i/>
      <sz val="1"/>
      <color rgb="FF000000"/>
      <name val="Courier New"/>
      <family val="3"/>
      <charset val="1"/>
    </font>
    <font>
      <b/>
      <sz val="11"/>
      <color rgb="FFFF9900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color rgb="FF808080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i/>
      <sz val="12"/>
      <name val="Times New Roman"/>
      <family val="1"/>
      <charset val="1"/>
    </font>
    <font>
      <sz val="11"/>
      <color rgb="FF993300"/>
      <name val="Calibri"/>
      <family val="2"/>
      <charset val="1"/>
    </font>
    <font>
      <b/>
      <sz val="11"/>
      <color rgb="FF333333"/>
      <name val="Calibri"/>
      <family val="2"/>
      <charset val="1"/>
    </font>
    <font>
      <sz val="10"/>
      <name val="MS Sans Serif"/>
      <family val="2"/>
      <charset val="1"/>
    </font>
    <font>
      <sz val="11"/>
      <color rgb="FFFF0000"/>
      <name val="Calibri"/>
      <family val="2"/>
      <charset val="1"/>
    </font>
    <font>
      <b/>
      <sz val="18"/>
      <color rgb="FF003366"/>
      <name val="Cambria"/>
      <family val="2"/>
      <charset val="1"/>
    </font>
    <font>
      <b/>
      <sz val="14"/>
      <name val="Times New Roman"/>
      <family val="1"/>
      <charset val="1"/>
    </font>
    <font>
      <b/>
      <sz val="1"/>
      <color rgb="FF000000"/>
      <name val="Courier New"/>
      <family val="3"/>
      <charset val="1"/>
    </font>
    <font>
      <b/>
      <sz val="11"/>
      <color rgb="FF000000"/>
      <name val="Calibri"/>
      <family val="2"/>
      <charset val="1"/>
    </font>
    <font>
      <b/>
      <sz val="18"/>
      <color rgb="FF333399"/>
      <name val="Cambria"/>
      <family val="2"/>
      <charset val="1"/>
    </font>
    <font>
      <b/>
      <sz val="10"/>
      <name val="Times New Roman"/>
      <family val="1"/>
      <charset val="1"/>
    </font>
    <font>
      <sz val="8"/>
      <name val="Times New Roman"/>
      <family val="1"/>
      <charset val="1"/>
    </font>
    <font>
      <b/>
      <sz val="8"/>
      <name val="Times New Roman"/>
      <family val="1"/>
      <charset val="1"/>
    </font>
    <font>
      <sz val="10"/>
      <name val="Calibri"/>
      <family val="2"/>
      <charset val="1"/>
    </font>
    <font>
      <b/>
      <i/>
      <sz val="10"/>
      <name val="Times New Roman"/>
      <family val="1"/>
      <charset val="1"/>
    </font>
    <font>
      <i/>
      <sz val="10"/>
      <name val="Times New Roman"/>
      <family val="1"/>
      <charset val="1"/>
    </font>
    <font>
      <sz val="10"/>
      <name val="Arial"/>
      <family val="2"/>
      <charset val="1"/>
    </font>
  </fonts>
  <fills count="27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969696"/>
        <bgColor rgb="FFA6A6A6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969696"/>
      </patternFill>
    </fill>
    <fill>
      <patternFill patternType="solid">
        <fgColor rgb="FFBFBFBF"/>
        <bgColor rgb="FFC0C0C0"/>
      </patternFill>
    </fill>
  </fills>
  <borders count="28">
    <border>
      <left/>
      <right/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ck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78">
    <xf numFmtId="0" fontId="0" fillId="0" borderId="0"/>
    <xf numFmtId="178" fontId="39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3" borderId="0" applyBorder="0" applyProtection="0"/>
    <xf numFmtId="0" fontId="1" fillId="3" borderId="0"/>
    <xf numFmtId="0" fontId="1" fillId="3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4" borderId="0" applyBorder="0" applyProtection="0"/>
    <xf numFmtId="0" fontId="1" fillId="4" borderId="0"/>
    <xf numFmtId="0" fontId="1" fillId="4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10" borderId="0" applyBorder="0" applyProtection="0"/>
    <xf numFmtId="0" fontId="1" fillId="10" borderId="0"/>
    <xf numFmtId="0" fontId="1" fillId="10" borderId="0" applyBorder="0" applyProtection="0"/>
    <xf numFmtId="0" fontId="1" fillId="10" borderId="0" applyBorder="0" applyProtection="0"/>
    <xf numFmtId="0" fontId="1" fillId="11" borderId="0" applyBorder="0" applyProtection="0"/>
    <xf numFmtId="0" fontId="1" fillId="11" borderId="0" applyBorder="0" applyProtection="0"/>
    <xf numFmtId="0" fontId="1" fillId="11" borderId="0"/>
    <xf numFmtId="0" fontId="1" fillId="11" borderId="0" applyBorder="0" applyProtection="0"/>
    <xf numFmtId="0" fontId="1" fillId="11" borderId="0" applyBorder="0" applyProtection="0"/>
    <xf numFmtId="0" fontId="1" fillId="5" borderId="0" applyBorder="0" applyProtection="0"/>
    <xf numFmtId="0" fontId="1" fillId="5" borderId="0" applyBorder="0" applyProtection="0"/>
    <xf numFmtId="0" fontId="1" fillId="5" borderId="0"/>
    <xf numFmtId="0" fontId="1" fillId="5" borderId="0" applyBorder="0" applyProtection="0"/>
    <xf numFmtId="0" fontId="1" fillId="5" borderId="0" applyBorder="0" applyProtection="0"/>
    <xf numFmtId="0" fontId="1" fillId="9" borderId="0" applyBorder="0" applyProtection="0"/>
    <xf numFmtId="0" fontId="1" fillId="9" borderId="0" applyBorder="0" applyProtection="0"/>
    <xf numFmtId="0" fontId="1" fillId="9" borderId="0"/>
    <xf numFmtId="0" fontId="1" fillId="9" borderId="0" applyBorder="0" applyProtection="0"/>
    <xf numFmtId="0" fontId="1" fillId="9" borderId="0" applyBorder="0" applyProtection="0"/>
    <xf numFmtId="0" fontId="1" fillId="12" borderId="0" applyBorder="0" applyProtection="0"/>
    <xf numFmtId="0" fontId="1" fillId="12" borderId="0" applyBorder="0" applyProtection="0"/>
    <xf numFmtId="0" fontId="1" fillId="12" borderId="0"/>
    <xf numFmtId="0" fontId="1" fillId="12" borderId="0" applyBorder="0" applyProtection="0"/>
    <xf numFmtId="0" fontId="1" fillId="12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3" borderId="0" applyBorder="0" applyProtection="0"/>
    <xf numFmtId="0" fontId="2" fillId="13" borderId="0" applyBorder="0" applyProtection="0"/>
    <xf numFmtId="0" fontId="2" fillId="13" borderId="0"/>
    <xf numFmtId="0" fontId="2" fillId="13" borderId="0" applyBorder="0" applyProtection="0"/>
    <xf numFmtId="0" fontId="2" fillId="13" borderId="0" applyBorder="0" applyProtection="0"/>
    <xf numFmtId="0" fontId="2" fillId="10" borderId="0" applyBorder="0" applyProtection="0"/>
    <xf numFmtId="0" fontId="2" fillId="10" borderId="0" applyBorder="0" applyProtection="0"/>
    <xf numFmtId="0" fontId="2" fillId="10" borderId="0"/>
    <xf numFmtId="0" fontId="2" fillId="10" borderId="0" applyBorder="0" applyProtection="0"/>
    <xf numFmtId="0" fontId="2" fillId="10" borderId="0" applyBorder="0" applyProtection="0"/>
    <xf numFmtId="0" fontId="2" fillId="11" borderId="0" applyBorder="0" applyProtection="0"/>
    <xf numFmtId="0" fontId="2" fillId="11" borderId="0" applyBorder="0" applyProtection="0"/>
    <xf numFmtId="0" fontId="2" fillId="11" borderId="0"/>
    <xf numFmtId="0" fontId="2" fillId="11" borderId="0" applyBorder="0" applyProtection="0"/>
    <xf numFmtId="0" fontId="2" fillId="11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/>
    <xf numFmtId="0" fontId="2" fillId="15" borderId="0" applyBorder="0" applyProtection="0"/>
    <xf numFmtId="0" fontId="2" fillId="15" borderId="0" applyBorder="0" applyProtection="0"/>
    <xf numFmtId="0" fontId="2" fillId="16" borderId="0" applyBorder="0" applyProtection="0"/>
    <xf numFmtId="0" fontId="2" fillId="16" borderId="0" applyBorder="0" applyProtection="0"/>
    <xf numFmtId="0" fontId="2" fillId="16" borderId="0"/>
    <xf numFmtId="0" fontId="2" fillId="16" borderId="0" applyBorder="0" applyProtection="0"/>
    <xf numFmtId="0" fontId="2" fillId="16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20" borderId="0" applyBorder="0" applyProtection="0"/>
    <xf numFmtId="164" fontId="3" fillId="0" borderId="1"/>
    <xf numFmtId="0" fontId="4" fillId="3" borderId="0" applyBorder="0" applyProtection="0"/>
    <xf numFmtId="164" fontId="5" fillId="0" borderId="0">
      <alignment vertical="top"/>
    </xf>
    <xf numFmtId="164" fontId="6" fillId="0" borderId="0">
      <alignment horizontal="right"/>
    </xf>
    <xf numFmtId="164" fontId="6" fillId="0" borderId="0">
      <alignment horizontal="left"/>
    </xf>
    <xf numFmtId="0" fontId="7" fillId="4" borderId="0" applyBorder="0" applyProtection="0"/>
    <xf numFmtId="0" fontId="7" fillId="4" borderId="0" applyBorder="0" applyProtection="0"/>
    <xf numFmtId="0" fontId="7" fillId="4" borderId="0"/>
    <xf numFmtId="0" fontId="7" fillId="4" borderId="0" applyBorder="0" applyProtection="0"/>
    <xf numFmtId="0" fontId="7" fillId="4" borderId="0" applyBorder="0" applyProtection="0"/>
    <xf numFmtId="0" fontId="8" fillId="0" borderId="0"/>
    <xf numFmtId="0" fontId="9" fillId="0" borderId="0"/>
    <xf numFmtId="2" fontId="10" fillId="0" borderId="0">
      <protection locked="0"/>
    </xf>
    <xf numFmtId="2" fontId="11" fillId="0" borderId="0">
      <protection locked="0"/>
    </xf>
    <xf numFmtId="0" fontId="12" fillId="8" borderId="2" applyProtection="0"/>
    <xf numFmtId="0" fontId="13" fillId="0" borderId="0">
      <alignment vertical="center"/>
    </xf>
    <xf numFmtId="0" fontId="14" fillId="21" borderId="3" applyProtection="0"/>
    <xf numFmtId="4" fontId="1" fillId="0" borderId="0"/>
    <xf numFmtId="165" fontId="39" fillId="0" borderId="0" applyBorder="0" applyProtection="0"/>
    <xf numFmtId="165" fontId="39" fillId="0" borderId="0" applyBorder="0" applyProtection="0"/>
    <xf numFmtId="166" fontId="1" fillId="0" borderId="0"/>
    <xf numFmtId="3" fontId="1" fillId="0" borderId="0"/>
    <xf numFmtId="167" fontId="1" fillId="0" borderId="0"/>
    <xf numFmtId="0" fontId="1" fillId="0" borderId="0"/>
    <xf numFmtId="168" fontId="1" fillId="0" borderId="0"/>
    <xf numFmtId="0" fontId="1" fillId="0" borderId="0"/>
    <xf numFmtId="0" fontId="12" fillId="8" borderId="2" applyProtection="0"/>
    <xf numFmtId="0" fontId="12" fillId="8" borderId="2" applyProtection="0"/>
    <xf numFmtId="0" fontId="12" fillId="8" borderId="2"/>
    <xf numFmtId="0" fontId="12" fillId="8" borderId="2" applyProtection="0"/>
    <xf numFmtId="0" fontId="12" fillId="8" borderId="2" applyProtection="0"/>
    <xf numFmtId="0" fontId="14" fillId="21" borderId="3" applyProtection="0"/>
    <xf numFmtId="0" fontId="14" fillId="21" borderId="3" applyProtection="0"/>
    <xf numFmtId="0" fontId="14" fillId="21" borderId="3"/>
    <xf numFmtId="0" fontId="14" fillId="21" borderId="3" applyProtection="0"/>
    <xf numFmtId="0" fontId="14" fillId="21" borderId="3" applyProtection="0"/>
    <xf numFmtId="0" fontId="15" fillId="0" borderId="4" applyProtection="0"/>
    <xf numFmtId="0" fontId="15" fillId="0" borderId="4" applyProtection="0"/>
    <xf numFmtId="0" fontId="15" fillId="0" borderId="4"/>
    <xf numFmtId="0" fontId="15" fillId="0" borderId="4" applyProtection="0"/>
    <xf numFmtId="0" fontId="15" fillId="0" borderId="4" applyProtection="0"/>
    <xf numFmtId="0" fontId="1" fillId="0" borderId="0"/>
    <xf numFmtId="0" fontId="1" fillId="0" borderId="0"/>
    <xf numFmtId="169" fontId="1" fillId="0" borderId="0"/>
    <xf numFmtId="170" fontId="1" fillId="0" borderId="0"/>
    <xf numFmtId="0" fontId="16" fillId="7" borderId="2" applyProtection="0"/>
    <xf numFmtId="0" fontId="16" fillId="7" borderId="2" applyProtection="0"/>
    <xf numFmtId="0" fontId="16" fillId="7" borderId="2" applyProtection="0"/>
    <xf numFmtId="0" fontId="16" fillId="7" borderId="2" applyProtection="0"/>
    <xf numFmtId="0" fontId="16" fillId="8" borderId="2" applyProtection="0"/>
    <xf numFmtId="171" fontId="39" fillId="0" borderId="0" applyBorder="0" applyProtection="0"/>
    <xf numFmtId="0" fontId="39" fillId="0" borderId="0" applyBorder="0" applyProtection="0"/>
    <xf numFmtId="171" fontId="39" fillId="0" borderId="0" applyBorder="0" applyProtection="0"/>
    <xf numFmtId="0" fontId="17" fillId="0" borderId="0" applyBorder="0" applyProtection="0"/>
    <xf numFmtId="0" fontId="18" fillId="0" borderId="5">
      <alignment horizontal="center"/>
    </xf>
    <xf numFmtId="2" fontId="1" fillId="0" borderId="0"/>
    <xf numFmtId="2" fontId="1" fillId="0" borderId="0"/>
    <xf numFmtId="0" fontId="19" fillId="0" borderId="0">
      <alignment horizontal="left"/>
    </xf>
    <xf numFmtId="0" fontId="7" fillId="4" borderId="0" applyBorder="0" applyProtection="0"/>
    <xf numFmtId="0" fontId="20" fillId="0" borderId="6" applyProtection="0"/>
    <xf numFmtId="0" fontId="21" fillId="0" borderId="7" applyProtection="0"/>
    <xf numFmtId="0" fontId="22" fillId="0" borderId="8" applyProtection="0"/>
    <xf numFmtId="0" fontId="22" fillId="0" borderId="0" applyBorder="0" applyProtection="0"/>
    <xf numFmtId="0" fontId="4" fillId="3" borderId="0" applyBorder="0" applyProtection="0"/>
    <xf numFmtId="0" fontId="4" fillId="3" borderId="0" applyBorder="0" applyProtection="0"/>
    <xf numFmtId="0" fontId="4" fillId="3" borderId="0"/>
    <xf numFmtId="0" fontId="4" fillId="3" borderId="0" applyBorder="0" applyProtection="0"/>
    <xf numFmtId="0" fontId="4" fillId="3" borderId="0" applyBorder="0" applyProtection="0"/>
    <xf numFmtId="0" fontId="3" fillId="0" borderId="0"/>
    <xf numFmtId="0" fontId="16" fillId="7" borderId="2" applyProtection="0"/>
    <xf numFmtId="0" fontId="18" fillId="0" borderId="9">
      <alignment horizontal="center"/>
    </xf>
    <xf numFmtId="0" fontId="23" fillId="0" borderId="10">
      <alignment horizontal="center"/>
    </xf>
    <xf numFmtId="172" fontId="1" fillId="0" borderId="0"/>
    <xf numFmtId="0" fontId="15" fillId="0" borderId="4" applyProtection="0"/>
    <xf numFmtId="165" fontId="1" fillId="0" borderId="0"/>
    <xf numFmtId="173" fontId="39" fillId="0" borderId="0" applyBorder="0" applyProtection="0"/>
    <xf numFmtId="168" fontId="1" fillId="0" borderId="0"/>
    <xf numFmtId="0" fontId="24" fillId="22" borderId="0" applyBorder="0" applyProtection="0"/>
    <xf numFmtId="0" fontId="24" fillId="22" borderId="0" applyBorder="0" applyProtection="0"/>
    <xf numFmtId="0" fontId="24" fillId="22" borderId="0"/>
    <xf numFmtId="0" fontId="24" fillId="22" borderId="0" applyBorder="0" applyProtection="0"/>
    <xf numFmtId="0" fontId="24" fillId="22" borderId="0" applyBorder="0" applyProtection="0"/>
    <xf numFmtId="0" fontId="24" fillId="22" borderId="0" applyBorder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23" borderId="11" applyProtection="0"/>
    <xf numFmtId="0" fontId="39" fillId="23" borderId="11" applyProtection="0"/>
    <xf numFmtId="0" fontId="39" fillId="23" borderId="11" applyProtection="0"/>
    <xf numFmtId="0" fontId="39" fillId="23" borderId="11" applyProtection="0"/>
    <xf numFmtId="0" fontId="39" fillId="23" borderId="11" applyProtection="0"/>
    <xf numFmtId="0" fontId="39" fillId="23" borderId="11" applyProtection="0"/>
    <xf numFmtId="0" fontId="25" fillId="8" borderId="12" applyProtection="0"/>
    <xf numFmtId="10" fontId="1" fillId="0" borderId="0"/>
    <xf numFmtId="174" fontId="10" fillId="0" borderId="0">
      <protection locked="0"/>
    </xf>
    <xf numFmtId="175" fontId="10" fillId="0" borderId="0">
      <protection locked="0"/>
    </xf>
    <xf numFmtId="9" fontId="39" fillId="0" borderId="0" applyBorder="0" applyProtection="0"/>
    <xf numFmtId="9" fontId="39" fillId="0" borderId="0" applyBorder="0" applyProtection="0"/>
    <xf numFmtId="9" fontId="1" fillId="0" borderId="0"/>
    <xf numFmtId="9" fontId="39" fillId="0" borderId="0" applyBorder="0" applyProtection="0"/>
    <xf numFmtId="9" fontId="1" fillId="0" borderId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9" fontId="39" fillId="0" borderId="0" applyBorder="0" applyProtection="0"/>
    <xf numFmtId="0" fontId="6" fillId="0" borderId="0"/>
    <xf numFmtId="0" fontId="25" fillId="8" borderId="12" applyProtection="0"/>
    <xf numFmtId="0" fontId="25" fillId="8" borderId="12" applyProtection="0"/>
    <xf numFmtId="0" fontId="25" fillId="8" borderId="12"/>
    <xf numFmtId="0" fontId="25" fillId="8" borderId="12" applyProtection="0"/>
    <xf numFmtId="0" fontId="25" fillId="8" borderId="12" applyProtection="0"/>
    <xf numFmtId="176" fontId="1" fillId="0" borderId="0"/>
    <xf numFmtId="176" fontId="26" fillId="0" borderId="13"/>
    <xf numFmtId="177" fontId="39" fillId="0" borderId="0">
      <protection locked="0"/>
    </xf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39" fillId="0" borderId="0" applyBorder="0" applyProtection="0"/>
    <xf numFmtId="165" fontId="1" fillId="0" borderId="0"/>
    <xf numFmtId="178" fontId="39" fillId="0" borderId="0" applyBorder="0" applyProtection="0"/>
    <xf numFmtId="165" fontId="39" fillId="0" borderId="0"/>
    <xf numFmtId="0" fontId="39" fillId="0" borderId="0"/>
    <xf numFmtId="165" fontId="39" fillId="0" borderId="0"/>
    <xf numFmtId="165" fontId="39" fillId="0" borderId="0"/>
    <xf numFmtId="165" fontId="39" fillId="0" borderId="0"/>
    <xf numFmtId="0" fontId="27" fillId="0" borderId="0" applyBorder="0" applyProtection="0"/>
    <xf numFmtId="0" fontId="27" fillId="0" borderId="0" applyBorder="0" applyProtection="0"/>
    <xf numFmtId="0" fontId="27" fillId="0" borderId="0"/>
    <xf numFmtId="0" fontId="27" fillId="0" borderId="0" applyBorder="0" applyProtection="0"/>
    <xf numFmtId="0" fontId="27" fillId="0" borderId="0" applyBorder="0" applyProtection="0"/>
    <xf numFmtId="0" fontId="17" fillId="0" borderId="0" applyBorder="0" applyProtection="0"/>
    <xf numFmtId="0" fontId="17" fillId="0" borderId="0" applyBorder="0" applyProtection="0"/>
    <xf numFmtId="0" fontId="17" fillId="0" borderId="0"/>
    <xf numFmtId="0" fontId="17" fillId="0" borderId="0" applyBorder="0" applyProtection="0"/>
    <xf numFmtId="0" fontId="17" fillId="0" borderId="0" applyBorder="0" applyProtection="0"/>
    <xf numFmtId="179" fontId="1" fillId="0" borderId="0"/>
    <xf numFmtId="180" fontId="1" fillId="0" borderId="0"/>
    <xf numFmtId="0" fontId="28" fillId="0" borderId="0" applyBorder="0" applyProtection="0"/>
    <xf numFmtId="0" fontId="29" fillId="0" borderId="14"/>
    <xf numFmtId="2" fontId="30" fillId="0" borderId="0">
      <protection locked="0"/>
    </xf>
    <xf numFmtId="2" fontId="30" fillId="0" borderId="0">
      <protection locked="0"/>
    </xf>
    <xf numFmtId="0" fontId="29" fillId="0" borderId="15"/>
    <xf numFmtId="0" fontId="31" fillId="0" borderId="16" applyProtection="0"/>
    <xf numFmtId="0" fontId="31" fillId="0" borderId="16" applyProtection="0"/>
    <xf numFmtId="0" fontId="31" fillId="0" borderId="16"/>
    <xf numFmtId="0" fontId="31" fillId="0" borderId="16" applyProtection="0"/>
    <xf numFmtId="0" fontId="31" fillId="0" borderId="16" applyProtection="0"/>
    <xf numFmtId="0" fontId="20" fillId="0" borderId="6" applyProtection="0"/>
    <xf numFmtId="0" fontId="20" fillId="0" borderId="6" applyProtection="0"/>
    <xf numFmtId="0" fontId="20" fillId="0" borderId="6" applyProtection="0"/>
    <xf numFmtId="0" fontId="20" fillId="0" borderId="6"/>
    <xf numFmtId="0" fontId="20" fillId="0" borderId="6" applyProtection="0"/>
    <xf numFmtId="0" fontId="20" fillId="0" borderId="6" applyProtection="0"/>
    <xf numFmtId="0" fontId="32" fillId="0" borderId="0" applyBorder="0" applyProtection="0"/>
    <xf numFmtId="0" fontId="28" fillId="0" borderId="0" applyBorder="0" applyProtection="0"/>
    <xf numFmtId="0" fontId="21" fillId="0" borderId="7" applyProtection="0"/>
    <xf numFmtId="0" fontId="21" fillId="0" borderId="7" applyProtection="0"/>
    <xf numFmtId="0" fontId="21" fillId="0" borderId="7"/>
    <xf numFmtId="0" fontId="21" fillId="0" borderId="7" applyProtection="0"/>
    <xf numFmtId="0" fontId="21" fillId="0" borderId="7" applyProtection="0"/>
    <xf numFmtId="0" fontId="22" fillId="0" borderId="8" applyProtection="0"/>
    <xf numFmtId="0" fontId="22" fillId="0" borderId="8" applyProtection="0"/>
    <xf numFmtId="0" fontId="22" fillId="0" borderId="8"/>
    <xf numFmtId="0" fontId="22" fillId="0" borderId="8" applyProtection="0"/>
    <xf numFmtId="0" fontId="22" fillId="0" borderId="8" applyProtection="0"/>
    <xf numFmtId="0" fontId="22" fillId="0" borderId="0" applyBorder="0" applyProtection="0"/>
    <xf numFmtId="0" fontId="22" fillId="0" borderId="0" applyBorder="0" applyProtection="0"/>
    <xf numFmtId="0" fontId="22" fillId="0" borderId="0"/>
    <xf numFmtId="0" fontId="22" fillId="0" borderId="0" applyBorder="0" applyProtection="0"/>
    <xf numFmtId="0" fontId="22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/>
    <xf numFmtId="0" fontId="28" fillId="0" borderId="0" applyBorder="0" applyProtection="0"/>
    <xf numFmtId="0" fontId="28" fillId="0" borderId="0" applyBorder="0" applyProtection="0"/>
    <xf numFmtId="0" fontId="32" fillId="0" borderId="0" applyBorder="0" applyProtection="0"/>
    <xf numFmtId="0" fontId="28" fillId="0" borderId="0" applyBorder="0" applyProtection="0"/>
    <xf numFmtId="0" fontId="28" fillId="0" borderId="0" applyBorder="0" applyProtection="0"/>
    <xf numFmtId="0" fontId="28" fillId="0" borderId="0" applyBorder="0" applyProtection="0"/>
    <xf numFmtId="175" fontId="10" fillId="0" borderId="0">
      <protection locked="0"/>
    </xf>
    <xf numFmtId="181" fontId="10" fillId="0" borderId="0">
      <protection locked="0"/>
    </xf>
    <xf numFmtId="0" fontId="39" fillId="0" borderId="0"/>
    <xf numFmtId="165" fontId="39" fillId="0" borderId="0" applyBorder="0" applyProtection="0"/>
    <xf numFmtId="178" fontId="39" fillId="0" borderId="0" applyBorder="0" applyProtection="0"/>
    <xf numFmtId="165" fontId="39" fillId="0" borderId="0" applyBorder="0" applyProtection="0"/>
    <xf numFmtId="3" fontId="1" fillId="0" borderId="0"/>
    <xf numFmtId="0" fontId="27" fillId="0" borderId="0" applyBorder="0" applyProtection="0"/>
    <xf numFmtId="0" fontId="2" fillId="17" borderId="0" applyBorder="0" applyProtection="0"/>
    <xf numFmtId="0" fontId="2" fillId="17" borderId="0" applyBorder="0" applyProtection="0"/>
    <xf numFmtId="0" fontId="2" fillId="17" borderId="0"/>
    <xf numFmtId="0" fontId="2" fillId="17" borderId="0" applyBorder="0" applyProtection="0"/>
    <xf numFmtId="0" fontId="2" fillId="17" borderId="0" applyBorder="0" applyProtection="0"/>
    <xf numFmtId="0" fontId="2" fillId="18" borderId="0" applyBorder="0" applyProtection="0"/>
    <xf numFmtId="0" fontId="2" fillId="18" borderId="0" applyBorder="0" applyProtection="0"/>
    <xf numFmtId="0" fontId="2" fillId="18" borderId="0"/>
    <xf numFmtId="0" fontId="2" fillId="18" borderId="0" applyBorder="0" applyProtection="0"/>
    <xf numFmtId="0" fontId="2" fillId="18" borderId="0" applyBorder="0" applyProtection="0"/>
    <xf numFmtId="0" fontId="2" fillId="19" borderId="0" applyBorder="0" applyProtection="0"/>
    <xf numFmtId="0" fontId="2" fillId="19" borderId="0" applyBorder="0" applyProtection="0"/>
    <xf numFmtId="0" fontId="2" fillId="19" borderId="0"/>
    <xf numFmtId="0" fontId="2" fillId="19" borderId="0" applyBorder="0" applyProtection="0"/>
    <xf numFmtId="0" fontId="2" fillId="19" borderId="0" applyBorder="0" applyProtection="0"/>
    <xf numFmtId="0" fontId="2" fillId="14" borderId="0" applyBorder="0" applyProtection="0"/>
    <xf numFmtId="0" fontId="2" fillId="14" borderId="0" applyBorder="0" applyProtection="0"/>
    <xf numFmtId="0" fontId="2" fillId="14" borderId="0"/>
    <xf numFmtId="0" fontId="2" fillId="14" borderId="0" applyBorder="0" applyProtection="0"/>
    <xf numFmtId="0" fontId="2" fillId="14" borderId="0" applyBorder="0" applyProtection="0"/>
    <xf numFmtId="0" fontId="2" fillId="15" borderId="0" applyBorder="0" applyProtection="0"/>
    <xf numFmtId="0" fontId="2" fillId="15" borderId="0" applyBorder="0" applyProtection="0"/>
    <xf numFmtId="0" fontId="2" fillId="15" borderId="0"/>
    <xf numFmtId="0" fontId="2" fillId="15" borderId="0" applyBorder="0" applyProtection="0"/>
    <xf numFmtId="0" fontId="2" fillId="15" borderId="0" applyBorder="0" applyProtection="0"/>
    <xf numFmtId="0" fontId="2" fillId="20" borderId="0" applyBorder="0" applyProtection="0"/>
    <xf numFmtId="0" fontId="2" fillId="20" borderId="0" applyBorder="0" applyProtection="0"/>
    <xf numFmtId="0" fontId="2" fillId="20" borderId="0"/>
    <xf numFmtId="0" fontId="2" fillId="20" borderId="0" applyBorder="0" applyProtection="0"/>
    <xf numFmtId="0" fontId="2" fillId="20" borderId="0" applyBorder="0" applyProtection="0"/>
  </cellStyleXfs>
  <cellXfs count="100">
    <xf numFmtId="0" fontId="0" fillId="0" borderId="0" xfId="0"/>
    <xf numFmtId="0" fontId="33" fillId="0" borderId="0" xfId="0" applyFont="1" applyBorder="1" applyAlignment="1">
      <alignment horizontal="center"/>
    </xf>
    <xf numFmtId="0" fontId="33" fillId="25" borderId="22" xfId="0" applyFont="1" applyFill="1" applyBorder="1" applyAlignment="1">
      <alignment horizontal="center" vertical="center" wrapText="1"/>
    </xf>
    <xf numFmtId="182" fontId="33" fillId="8" borderId="21" xfId="1" applyNumberFormat="1" applyFont="1" applyFill="1" applyBorder="1" applyAlignment="1" applyProtection="1">
      <alignment horizontal="center" vertical="center" wrapText="1"/>
    </xf>
    <xf numFmtId="182" fontId="19" fillId="8" borderId="21" xfId="1" applyNumberFormat="1" applyFont="1" applyFill="1" applyBorder="1" applyAlignment="1" applyProtection="1">
      <alignment horizontal="center" vertical="center"/>
    </xf>
    <xf numFmtId="182" fontId="19" fillId="8" borderId="21" xfId="1" applyNumberFormat="1" applyFont="1" applyFill="1" applyBorder="1" applyAlignment="1" applyProtection="1">
      <alignment vertical="center" wrapText="1"/>
    </xf>
    <xf numFmtId="182" fontId="19" fillId="8" borderId="21" xfId="1" applyNumberFormat="1" applyFont="1" applyFill="1" applyBorder="1" applyAlignment="1" applyProtection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33" fillId="8" borderId="20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33" fillId="8" borderId="18" xfId="0" applyFont="1" applyFill="1" applyBorder="1" applyAlignment="1">
      <alignment horizontal="center" vertical="center" wrapText="1"/>
    </xf>
    <xf numFmtId="0" fontId="33" fillId="8" borderId="17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right" wrapText="1"/>
    </xf>
    <xf numFmtId="0" fontId="33" fillId="0" borderId="0" xfId="0" applyFont="1" applyBorder="1" applyAlignment="1">
      <alignment horizontal="center" wrapText="1"/>
    </xf>
    <xf numFmtId="0" fontId="33" fillId="0" borderId="0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/>
    <xf numFmtId="182" fontId="19" fillId="0" borderId="0" xfId="1" applyNumberFormat="1" applyFont="1" applyBorder="1" applyAlignment="1" applyProtection="1"/>
    <xf numFmtId="0" fontId="33" fillId="0" borderId="0" xfId="0" applyFont="1" applyAlignment="1">
      <alignment horizontal="center" vertical="center" wrapText="1"/>
    </xf>
    <xf numFmtId="0" fontId="33" fillId="0" borderId="0" xfId="0" applyFont="1" applyBorder="1" applyAlignment="1">
      <alignment horizontal="center" wrapText="1"/>
    </xf>
    <xf numFmtId="0" fontId="33" fillId="0" borderId="5" xfId="0" applyFont="1" applyBorder="1" applyAlignment="1">
      <alignment horizontal="center" wrapText="1"/>
    </xf>
    <xf numFmtId="0" fontId="33" fillId="8" borderId="18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center" vertical="center" wrapText="1"/>
    </xf>
    <xf numFmtId="0" fontId="33" fillId="8" borderId="20" xfId="0" applyFont="1" applyFill="1" applyBorder="1" applyAlignment="1">
      <alignment horizontal="center" vertical="center" wrapText="1"/>
    </xf>
    <xf numFmtId="182" fontId="33" fillId="8" borderId="20" xfId="1" applyNumberFormat="1" applyFont="1" applyFill="1" applyBorder="1" applyAlignment="1" applyProtection="1">
      <alignment horizontal="center" vertical="center" wrapText="1"/>
    </xf>
    <xf numFmtId="0" fontId="33" fillId="8" borderId="21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182" fontId="19" fillId="0" borderId="20" xfId="1" applyNumberFormat="1" applyFont="1" applyBorder="1" applyAlignment="1" applyProtection="1">
      <alignment horizontal="center" vertical="center" wrapText="1"/>
    </xf>
    <xf numFmtId="182" fontId="19" fillId="8" borderId="20" xfId="1" applyNumberFormat="1" applyFont="1" applyFill="1" applyBorder="1" applyAlignment="1" applyProtection="1">
      <alignment horizontal="center" vertical="center" wrapText="1"/>
    </xf>
    <xf numFmtId="182" fontId="19" fillId="8" borderId="21" xfId="1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vertical="center" wrapText="1"/>
    </xf>
    <xf numFmtId="182" fontId="33" fillId="8" borderId="21" xfId="1" applyNumberFormat="1" applyFont="1" applyFill="1" applyBorder="1" applyAlignment="1" applyProtection="1">
      <alignment horizontal="center" vertical="center" wrapText="1"/>
    </xf>
    <xf numFmtId="0" fontId="19" fillId="24" borderId="20" xfId="0" applyFont="1" applyFill="1" applyBorder="1" applyAlignment="1">
      <alignment horizontal="center" vertical="center" wrapText="1"/>
    </xf>
    <xf numFmtId="182" fontId="19" fillId="24" borderId="20" xfId="1" applyNumberFormat="1" applyFont="1" applyFill="1" applyBorder="1" applyAlignment="1" applyProtection="1">
      <alignment horizontal="center" vertical="center" wrapText="1"/>
    </xf>
    <xf numFmtId="182" fontId="33" fillId="0" borderId="20" xfId="1" applyNumberFormat="1" applyFont="1" applyBorder="1" applyAlignment="1" applyProtection="1">
      <alignment horizontal="center" vertical="center" wrapText="1"/>
    </xf>
    <xf numFmtId="182" fontId="33" fillId="25" borderId="23" xfId="1" applyNumberFormat="1" applyFont="1" applyFill="1" applyBorder="1" applyAlignment="1" applyProtection="1">
      <alignment horizontal="center"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Border="1"/>
    <xf numFmtId="4" fontId="19" fillId="0" borderId="0" xfId="0" applyNumberFormat="1" applyFont="1"/>
    <xf numFmtId="0" fontId="33" fillId="0" borderId="0" xfId="0" applyFont="1" applyBorder="1" applyAlignment="1">
      <alignment wrapText="1"/>
    </xf>
    <xf numFmtId="0" fontId="19" fillId="0" borderId="0" xfId="0" applyFont="1" applyBorder="1" applyAlignment="1">
      <alignment horizontal="center"/>
    </xf>
    <xf numFmtId="0" fontId="19" fillId="0" borderId="0" xfId="0" applyFont="1" applyAlignment="1">
      <alignment horizontal="center"/>
    </xf>
    <xf numFmtId="4" fontId="33" fillId="8" borderId="21" xfId="0" applyNumberFormat="1" applyFont="1" applyFill="1" applyBorder="1" applyAlignment="1">
      <alignment horizontal="center" vertical="center" wrapText="1"/>
    </xf>
    <xf numFmtId="4" fontId="19" fillId="0" borderId="21" xfId="1" applyNumberFormat="1" applyFont="1" applyBorder="1" applyAlignment="1" applyProtection="1">
      <alignment horizontal="center" vertical="center" wrapText="1"/>
    </xf>
    <xf numFmtId="4" fontId="19" fillId="24" borderId="21" xfId="1" applyNumberFormat="1" applyFont="1" applyFill="1" applyBorder="1" applyAlignment="1" applyProtection="1">
      <alignment horizontal="center" vertical="center" wrapText="1"/>
    </xf>
    <xf numFmtId="0" fontId="19" fillId="24" borderId="19" xfId="0" applyFont="1" applyFill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4" fontId="19" fillId="0" borderId="24" xfId="1" applyNumberFormat="1" applyFont="1" applyBorder="1" applyAlignment="1" applyProtection="1">
      <alignment horizontal="center" vertical="center"/>
    </xf>
    <xf numFmtId="0" fontId="1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/>
    </xf>
    <xf numFmtId="0" fontId="19" fillId="0" borderId="0" xfId="0" applyFont="1" applyAlignment="1">
      <alignment horizontal="center" vertical="center" wrapText="1"/>
    </xf>
    <xf numFmtId="182" fontId="19" fillId="0" borderId="19" xfId="1" applyNumberFormat="1" applyFont="1" applyBorder="1" applyAlignment="1" applyProtection="1">
      <alignment horizontal="center" vertical="center" wrapText="1"/>
    </xf>
    <xf numFmtId="0" fontId="33" fillId="8" borderId="22" xfId="0" applyFont="1" applyFill="1" applyBorder="1" applyAlignment="1">
      <alignment horizontal="center" vertical="center" wrapText="1"/>
    </xf>
    <xf numFmtId="182" fontId="33" fillId="8" borderId="23" xfId="1" applyNumberFormat="1" applyFont="1" applyFill="1" applyBorder="1" applyAlignment="1" applyProtection="1">
      <alignment horizontal="center" vertical="center" wrapText="1"/>
    </xf>
    <xf numFmtId="182" fontId="33" fillId="8" borderId="24" xfId="1" applyNumberFormat="1" applyFont="1" applyFill="1" applyBorder="1" applyAlignment="1" applyProtection="1">
      <alignment horizontal="center" vertical="center" wrapText="1"/>
    </xf>
    <xf numFmtId="0" fontId="33" fillId="0" borderId="5" xfId="0" applyFont="1" applyBorder="1" applyAlignment="1">
      <alignment horizontal="center"/>
    </xf>
    <xf numFmtId="0" fontId="33" fillId="8" borderId="26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182" fontId="19" fillId="0" borderId="21" xfId="1" applyNumberFormat="1" applyFont="1" applyBorder="1" applyAlignment="1" applyProtection="1">
      <alignment horizontal="center" wrapText="1"/>
    </xf>
    <xf numFmtId="182" fontId="19" fillId="26" borderId="24" xfId="1" applyNumberFormat="1" applyFont="1" applyFill="1" applyBorder="1" applyAlignment="1" applyProtection="1">
      <alignment horizontal="center" wrapText="1"/>
    </xf>
    <xf numFmtId="0" fontId="35" fillId="0" borderId="0" xfId="0" applyFont="1" applyBorder="1" applyAlignment="1"/>
    <xf numFmtId="0" fontId="36" fillId="0" borderId="0" xfId="0" applyFont="1"/>
    <xf numFmtId="182" fontId="19" fillId="0" borderId="21" xfId="1" applyNumberFormat="1" applyFont="1" applyBorder="1" applyAlignment="1" applyProtection="1">
      <alignment horizontal="center" vertical="center" wrapText="1"/>
    </xf>
    <xf numFmtId="182" fontId="19" fillId="26" borderId="24" xfId="1" applyNumberFormat="1" applyFont="1" applyFill="1" applyBorder="1" applyAlignment="1" applyProtection="1">
      <alignment horizontal="center" vertical="center" wrapText="1"/>
    </xf>
    <xf numFmtId="0" fontId="34" fillId="0" borderId="0" xfId="0" applyFont="1" applyBorder="1" applyAlignment="1"/>
    <xf numFmtId="0" fontId="19" fillId="0" borderId="0" xfId="0" applyFont="1" applyBorder="1" applyAlignment="1">
      <alignment vertical="center" wrapText="1"/>
    </xf>
    <xf numFmtId="0" fontId="33" fillId="0" borderId="0" xfId="0" applyFont="1" applyBorder="1" applyAlignment="1">
      <alignment vertical="center" wrapText="1"/>
    </xf>
    <xf numFmtId="49" fontId="19" fillId="0" borderId="19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horizontal="justify" vertical="center" wrapText="1"/>
    </xf>
    <xf numFmtId="0" fontId="19" fillId="0" borderId="20" xfId="0" applyFont="1" applyBorder="1" applyAlignment="1">
      <alignment horizontal="right" vertical="center" wrapText="1"/>
    </xf>
    <xf numFmtId="182" fontId="19" fillId="0" borderId="20" xfId="1" applyNumberFormat="1" applyFont="1" applyBorder="1" applyAlignment="1" applyProtection="1">
      <alignment horizontal="right" vertical="center" wrapText="1"/>
    </xf>
    <xf numFmtId="0" fontId="35" fillId="8" borderId="27" xfId="0" applyFont="1" applyFill="1" applyBorder="1" applyAlignment="1">
      <alignment horizontal="center" vertical="center" wrapText="1"/>
    </xf>
    <xf numFmtId="0" fontId="33" fillId="8" borderId="19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right" vertical="center" wrapText="1"/>
    </xf>
    <xf numFmtId="0" fontId="33" fillId="8" borderId="25" xfId="0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right"/>
    </xf>
    <xf numFmtId="0" fontId="33" fillId="8" borderId="21" xfId="0" applyFont="1" applyFill="1" applyBorder="1" applyAlignment="1">
      <alignment horizontal="center" vertical="center" wrapText="1"/>
    </xf>
    <xf numFmtId="0" fontId="33" fillId="8" borderId="22" xfId="0" applyFont="1" applyFill="1" applyBorder="1" applyAlignment="1">
      <alignment horizontal="center" vertical="center" wrapText="1"/>
    </xf>
    <xf numFmtId="0" fontId="35" fillId="0" borderId="0" xfId="0" applyFont="1" applyBorder="1" applyAlignment="1">
      <alignment horizontal="left" vertical="center" wrapText="1"/>
    </xf>
    <xf numFmtId="0" fontId="35" fillId="8" borderId="17" xfId="0" applyFont="1" applyFill="1" applyBorder="1" applyAlignment="1">
      <alignment horizontal="center" vertical="center" wrapText="1"/>
    </xf>
    <xf numFmtId="0" fontId="35" fillId="8" borderId="18" xfId="0" applyFont="1" applyFill="1" applyBorder="1" applyAlignment="1">
      <alignment horizontal="center" vertical="center" wrapText="1"/>
    </xf>
    <xf numFmtId="178" fontId="39" fillId="0" borderId="0" xfId="1" applyBorder="1"/>
    <xf numFmtId="182" fontId="19" fillId="0" borderId="0" xfId="1" applyNumberFormat="1" applyFont="1" applyBorder="1" applyAlignment="1" applyProtection="1">
      <alignment horizontal="right" vertical="center" wrapText="1"/>
    </xf>
    <xf numFmtId="182" fontId="19" fillId="0" borderId="0" xfId="0" applyNumberFormat="1" applyFont="1" applyBorder="1" applyAlignment="1">
      <alignment vertical="center" wrapText="1"/>
    </xf>
    <xf numFmtId="0" fontId="34" fillId="0" borderId="19" xfId="0" applyFont="1" applyFill="1" applyBorder="1" applyAlignment="1">
      <alignment horizontal="justify" vertical="center" wrapText="1"/>
    </xf>
    <xf numFmtId="2" fontId="34" fillId="0" borderId="20" xfId="0" applyNumberFormat="1" applyFont="1" applyFill="1" applyBorder="1" applyAlignment="1">
      <alignment horizontal="center" vertical="center" wrapText="1"/>
    </xf>
    <xf numFmtId="0" fontId="34" fillId="0" borderId="21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34" fillId="0" borderId="22" xfId="0" applyFont="1" applyFill="1" applyBorder="1" applyAlignment="1">
      <alignment horizontal="justify" vertical="center" wrapText="1"/>
    </xf>
    <xf numFmtId="2" fontId="34" fillId="0" borderId="23" xfId="0" applyNumberFormat="1" applyFont="1" applyFill="1" applyBorder="1" applyAlignment="1">
      <alignment horizontal="center" vertical="center" wrapText="1"/>
    </xf>
    <xf numFmtId="0" fontId="34" fillId="0" borderId="24" xfId="0" applyFont="1" applyFill="1" applyBorder="1" applyAlignment="1">
      <alignment horizontal="left" vertical="center" wrapText="1"/>
    </xf>
    <xf numFmtId="178" fontId="39" fillId="0" borderId="0" xfId="1" applyFill="1"/>
    <xf numFmtId="0" fontId="0" fillId="0" borderId="0" xfId="0" applyFill="1"/>
    <xf numFmtId="178" fontId="39" fillId="0" borderId="0" xfId="1" applyFill="1" applyBorder="1"/>
    <xf numFmtId="178" fontId="0" fillId="0" borderId="0" xfId="1" applyFont="1" applyFill="1" applyBorder="1"/>
  </cellXfs>
  <cellStyles count="37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Ênfase1 2" xfId="8"/>
    <cellStyle name="20% - Ênfase1 2 2" xfId="9"/>
    <cellStyle name="20% - Ênfase1 2_00_ANEXO V 2015 - VERSÃO INICIAL PLOA_2015" xfId="10"/>
    <cellStyle name="20% - Ênfase1 3" xfId="11"/>
    <cellStyle name="20% - Ênfase1 4" xfId="12"/>
    <cellStyle name="20% - Ênfase2 2" xfId="13"/>
    <cellStyle name="20% - Ênfase2 2 2" xfId="14"/>
    <cellStyle name="20% - Ênfase2 2_05_Impactos_Demais PLs_2013_Dados CNJ de jul-12" xfId="15"/>
    <cellStyle name="20% - Ênfase2 3" xfId="16"/>
    <cellStyle name="20% - Ênfase2 4" xfId="17"/>
    <cellStyle name="20% - Ênfase3 2" xfId="18"/>
    <cellStyle name="20% - Ênfase3 2 2" xfId="19"/>
    <cellStyle name="20% - Ênfase3 2_05_Impactos_Demais PLs_2013_Dados CNJ de jul-12" xfId="20"/>
    <cellStyle name="20% - Ênfase3 3" xfId="21"/>
    <cellStyle name="20% - Ênfase3 4" xfId="22"/>
    <cellStyle name="20% - Ênfase4 2" xfId="23"/>
    <cellStyle name="20% - Ênfase4 2 2" xfId="24"/>
    <cellStyle name="20% - Ênfase4 2_05_Impactos_Demais PLs_2013_Dados CNJ de jul-12" xfId="25"/>
    <cellStyle name="20% - Ênfase4 3" xfId="26"/>
    <cellStyle name="20% - Ênfase4 4" xfId="27"/>
    <cellStyle name="20% - Ênfase5 2" xfId="28"/>
    <cellStyle name="20% - Ênfase5 2 2" xfId="29"/>
    <cellStyle name="20% - Ênfase5 2_00_ANEXO V 2015 - VERSÃO INICIAL PLOA_2015" xfId="30"/>
    <cellStyle name="20% - Ênfase5 3" xfId="31"/>
    <cellStyle name="20% - Ênfase5 4" xfId="32"/>
    <cellStyle name="20% - Ênfase6 2" xfId="33"/>
    <cellStyle name="20% - Ênfase6 2 2" xfId="34"/>
    <cellStyle name="20% - Ênfase6 2_00_ANEXO V 2015 - VERSÃO INICIAL PLOA_2015" xfId="35"/>
    <cellStyle name="20% - Ênfase6 3" xfId="36"/>
    <cellStyle name="20% - Ênfase6 4" xfId="37"/>
    <cellStyle name="40% - Accent1" xfId="38"/>
    <cellStyle name="40% - Accent2" xfId="39"/>
    <cellStyle name="40% - Accent3" xfId="40"/>
    <cellStyle name="40% - Accent4" xfId="41"/>
    <cellStyle name="40% - Accent5" xfId="42"/>
    <cellStyle name="40% - Accent6" xfId="43"/>
    <cellStyle name="40% - Ênfase1 2" xfId="44"/>
    <cellStyle name="40% - Ênfase1 2 2" xfId="45"/>
    <cellStyle name="40% - Ênfase1 2_05_Impactos_Demais PLs_2013_Dados CNJ de jul-12" xfId="46"/>
    <cellStyle name="40% - Ênfase1 3" xfId="47"/>
    <cellStyle name="40% - Ênfase1 4" xfId="48"/>
    <cellStyle name="40% - Ênfase2 2" xfId="49"/>
    <cellStyle name="40% - Ênfase2 2 2" xfId="50"/>
    <cellStyle name="40% - Ênfase2 2_05_Impactos_Demais PLs_2013_Dados CNJ de jul-12" xfId="51"/>
    <cellStyle name="40% - Ênfase2 3" xfId="52"/>
    <cellStyle name="40% - Ênfase2 4" xfId="53"/>
    <cellStyle name="40% - Ênfase3 2" xfId="54"/>
    <cellStyle name="40% - Ênfase3 2 2" xfId="55"/>
    <cellStyle name="40% - Ênfase3 2_05_Impactos_Demais PLs_2013_Dados CNJ de jul-12" xfId="56"/>
    <cellStyle name="40% - Ênfase3 3" xfId="57"/>
    <cellStyle name="40% - Ênfase3 4" xfId="58"/>
    <cellStyle name="40% - Ênfase4 2" xfId="59"/>
    <cellStyle name="40% - Ênfase4 2 2" xfId="60"/>
    <cellStyle name="40% - Ênfase4 2_05_Impactos_Demais PLs_2013_Dados CNJ de jul-12" xfId="61"/>
    <cellStyle name="40% - Ênfase4 3" xfId="62"/>
    <cellStyle name="40% - Ênfase4 4" xfId="63"/>
    <cellStyle name="40% - Ênfase5 2" xfId="64"/>
    <cellStyle name="40% - Ênfase5 2 2" xfId="65"/>
    <cellStyle name="40% - Ênfase5 2_05_Impactos_Demais PLs_2013_Dados CNJ de jul-12" xfId="66"/>
    <cellStyle name="40% - Ênfase5 3" xfId="67"/>
    <cellStyle name="40% - Ênfase5 4" xfId="68"/>
    <cellStyle name="40% - Ênfase6 2" xfId="69"/>
    <cellStyle name="40% - Ênfase6 2 2" xfId="70"/>
    <cellStyle name="40% - Ênfase6 2_05_Impactos_Demais PLs_2013_Dados CNJ de jul-12" xfId="71"/>
    <cellStyle name="40% - Ênfase6 3" xfId="72"/>
    <cellStyle name="40% - Ênfase6 4" xfId="73"/>
    <cellStyle name="60% - Accent1" xfId="74"/>
    <cellStyle name="60% - Accent2" xfId="75"/>
    <cellStyle name="60% - Accent3" xfId="76"/>
    <cellStyle name="60% - Accent4" xfId="77"/>
    <cellStyle name="60% - Accent5" xfId="78"/>
    <cellStyle name="60% - Accent6" xfId="79"/>
    <cellStyle name="60% - Ênfase1 2" xfId="80"/>
    <cellStyle name="60% - Ênfase1 2 2" xfId="81"/>
    <cellStyle name="60% - Ênfase1 2_05_Impactos_Demais PLs_2013_Dados CNJ de jul-12" xfId="82"/>
    <cellStyle name="60% - Ênfase1 3" xfId="83"/>
    <cellStyle name="60% - Ênfase1 4" xfId="84"/>
    <cellStyle name="60% - Ênfase2 2" xfId="85"/>
    <cellStyle name="60% - Ênfase2 2 2" xfId="86"/>
    <cellStyle name="60% - Ênfase2 2_05_Impactos_Demais PLs_2013_Dados CNJ de jul-12" xfId="87"/>
    <cellStyle name="60% - Ênfase2 3" xfId="88"/>
    <cellStyle name="60% - Ênfase2 4" xfId="89"/>
    <cellStyle name="60% - Ênfase3 2" xfId="90"/>
    <cellStyle name="60% - Ênfase3 2 2" xfId="91"/>
    <cellStyle name="60% - Ênfase3 2_05_Impactos_Demais PLs_2013_Dados CNJ de jul-12" xfId="92"/>
    <cellStyle name="60% - Ênfase3 3" xfId="93"/>
    <cellStyle name="60% - Ênfase3 4" xfId="94"/>
    <cellStyle name="60% - Ênfase4 2" xfId="95"/>
    <cellStyle name="60% - Ênfase4 2 2" xfId="96"/>
    <cellStyle name="60% - Ênfase4 2_05_Impactos_Demais PLs_2013_Dados CNJ de jul-12" xfId="97"/>
    <cellStyle name="60% - Ênfase4 3" xfId="98"/>
    <cellStyle name="60% - Ênfase4 4" xfId="99"/>
    <cellStyle name="60% - Ênfase5 2" xfId="100"/>
    <cellStyle name="60% - Ênfase5 2 2" xfId="101"/>
    <cellStyle name="60% - Ênfase5 2_05_Impactos_Demais PLs_2013_Dados CNJ de jul-12" xfId="102"/>
    <cellStyle name="60% - Ênfase5 3" xfId="103"/>
    <cellStyle name="60% - Ênfase5 4" xfId="104"/>
    <cellStyle name="60% - Ênfase6 2" xfId="105"/>
    <cellStyle name="60% - Ênfase6 2 2" xfId="106"/>
    <cellStyle name="60% - Ênfase6 2_05_Impactos_Demais PLs_2013_Dados CNJ de jul-12" xfId="107"/>
    <cellStyle name="60% - Ênfase6 3" xfId="108"/>
    <cellStyle name="60% - Ênfase6 4" xfId="109"/>
    <cellStyle name="Accent1" xfId="110"/>
    <cellStyle name="Accent2" xfId="111"/>
    <cellStyle name="Accent3" xfId="112"/>
    <cellStyle name="Accent4" xfId="113"/>
    <cellStyle name="Accent5" xfId="114"/>
    <cellStyle name="Accent6" xfId="115"/>
    <cellStyle name="b0let" xfId="116"/>
    <cellStyle name="Bad 1" xfId="117"/>
    <cellStyle name="Bol-Data" xfId="118"/>
    <cellStyle name="bolet" xfId="119"/>
    <cellStyle name="Boletim" xfId="120"/>
    <cellStyle name="Bom 2" xfId="121"/>
    <cellStyle name="Bom 2 2" xfId="122"/>
    <cellStyle name="Bom 2_05_Impactos_Demais PLs_2013_Dados CNJ de jul-12" xfId="123"/>
    <cellStyle name="Bom 3" xfId="124"/>
    <cellStyle name="Bom 4" xfId="125"/>
    <cellStyle name="Cabe‡alho 1" xfId="128"/>
    <cellStyle name="Cabe‡alho 2" xfId="129"/>
    <cellStyle name="Cabeçalho 1" xfId="126"/>
    <cellStyle name="Cabeçalho 2" xfId="127"/>
    <cellStyle name="Calculation" xfId="130"/>
    <cellStyle name="Cálculo 2" xfId="142"/>
    <cellStyle name="Cálculo 2 2" xfId="143"/>
    <cellStyle name="Cálculo 2_05_Impactos_Demais PLs_2013_Dados CNJ de jul-12" xfId="144"/>
    <cellStyle name="Cálculo 3" xfId="145"/>
    <cellStyle name="Cálculo 4" xfId="146"/>
    <cellStyle name="Capítulo" xfId="131"/>
    <cellStyle name="Célula de Verificação 2" xfId="147"/>
    <cellStyle name="Célula de Verificação 2 2" xfId="148"/>
    <cellStyle name="Célula de Verificação 2_05_Impactos_Demais PLs_2013_Dados CNJ de jul-12" xfId="149"/>
    <cellStyle name="Célula de Verificação 3" xfId="150"/>
    <cellStyle name="Célula de Verificação 4" xfId="151"/>
    <cellStyle name="Célula Vinculada 2" xfId="152"/>
    <cellStyle name="Célula Vinculada 2 2" xfId="153"/>
    <cellStyle name="Célula Vinculada 2_05_Impactos_Demais PLs_2013_Dados CNJ de jul-12" xfId="154"/>
    <cellStyle name="Célula Vinculada 3" xfId="155"/>
    <cellStyle name="Célula Vinculada 4" xfId="156"/>
    <cellStyle name="Check Cell" xfId="132"/>
    <cellStyle name="Comma" xfId="133"/>
    <cellStyle name="Comma [0]_Auxiliar" xfId="136"/>
    <cellStyle name="Comma 2" xfId="134"/>
    <cellStyle name="Comma 3" xfId="135"/>
    <cellStyle name="Comma_Agenda" xfId="138"/>
    <cellStyle name="Comma0" xfId="137"/>
    <cellStyle name="Currency [0]_Auxiliar" xfId="139"/>
    <cellStyle name="Currency_Auxiliar" xfId="141"/>
    <cellStyle name="Currency0" xfId="140"/>
    <cellStyle name="Data" xfId="157"/>
    <cellStyle name="Date" xfId="158"/>
    <cellStyle name="Decimal 0, derecha" xfId="159"/>
    <cellStyle name="Decimal 2, derecha" xfId="160"/>
    <cellStyle name="Ênfase1 2" xfId="348"/>
    <cellStyle name="Ênfase1 2 2" xfId="349"/>
    <cellStyle name="Ênfase1 2_05_Impactos_Demais PLs_2013_Dados CNJ de jul-12" xfId="350"/>
    <cellStyle name="Ênfase1 3" xfId="351"/>
    <cellStyle name="Ênfase1 4" xfId="352"/>
    <cellStyle name="Ênfase2 2" xfId="353"/>
    <cellStyle name="Ênfase2 2 2" xfId="354"/>
    <cellStyle name="Ênfase2 2_05_Impactos_Demais PLs_2013_Dados CNJ de jul-12" xfId="355"/>
    <cellStyle name="Ênfase2 3" xfId="356"/>
    <cellStyle name="Ênfase2 4" xfId="357"/>
    <cellStyle name="Ênfase3 2" xfId="358"/>
    <cellStyle name="Ênfase3 2 2" xfId="359"/>
    <cellStyle name="Ênfase3 2_05_Impactos_Demais PLs_2013_Dados CNJ de jul-12" xfId="360"/>
    <cellStyle name="Ênfase3 3" xfId="361"/>
    <cellStyle name="Ênfase3 4" xfId="362"/>
    <cellStyle name="Ênfase4 2" xfId="363"/>
    <cellStyle name="Ênfase4 2 2" xfId="364"/>
    <cellStyle name="Ênfase4 2_05_Impactos_Demais PLs_2013_Dados CNJ de jul-12" xfId="365"/>
    <cellStyle name="Ênfase4 3" xfId="366"/>
    <cellStyle name="Ênfase4 4" xfId="367"/>
    <cellStyle name="Ênfase5 2" xfId="368"/>
    <cellStyle name="Ênfase5 2 2" xfId="369"/>
    <cellStyle name="Ênfase5 2_05_Impactos_Demais PLs_2013_Dados CNJ de jul-12" xfId="370"/>
    <cellStyle name="Ênfase5 3" xfId="371"/>
    <cellStyle name="Ênfase5 4" xfId="372"/>
    <cellStyle name="Ênfase6 2" xfId="373"/>
    <cellStyle name="Ênfase6 2 2" xfId="374"/>
    <cellStyle name="Ênfase6 2_05_Impactos_Demais PLs_2013_Dados CNJ de jul-12" xfId="375"/>
    <cellStyle name="Ênfase6 3" xfId="376"/>
    <cellStyle name="Ênfase6 4" xfId="377"/>
    <cellStyle name="Entrada 2" xfId="161"/>
    <cellStyle name="Entrada 2 2" xfId="162"/>
    <cellStyle name="Entrada 2_00_ANEXO V 2015 - VERSÃO INICIAL PLOA_2015" xfId="163"/>
    <cellStyle name="Entrada 3" xfId="164"/>
    <cellStyle name="Entrada 4" xfId="165"/>
    <cellStyle name="Euro" xfId="166"/>
    <cellStyle name="Euro 2" xfId="167"/>
    <cellStyle name="Euro_00_ANEXO V 2015 - VERSÃO INICIAL PLOA_2015" xfId="168"/>
    <cellStyle name="Explanatory Text" xfId="169"/>
    <cellStyle name="Fim" xfId="170"/>
    <cellStyle name="Fixed" xfId="171"/>
    <cellStyle name="Fixo" xfId="172"/>
    <cellStyle name="Fonte" xfId="173"/>
    <cellStyle name="Good 2" xfId="174"/>
    <cellStyle name="Heading 1 3" xfId="175"/>
    <cellStyle name="Heading 2 4" xfId="176"/>
    <cellStyle name="Heading 3" xfId="177"/>
    <cellStyle name="Heading 4" xfId="178"/>
    <cellStyle name="Incorreto 2" xfId="179"/>
    <cellStyle name="Incorreto 2 2" xfId="180"/>
    <cellStyle name="Incorreto 2_05_Impactos_Demais PLs_2013_Dados CNJ de jul-12" xfId="181"/>
    <cellStyle name="Incorreto 3" xfId="182"/>
    <cellStyle name="Incorreto 4" xfId="183"/>
    <cellStyle name="Indefinido" xfId="184"/>
    <cellStyle name="Input" xfId="185"/>
    <cellStyle name="Jr_Normal" xfId="186"/>
    <cellStyle name="Leg_It_1" xfId="187"/>
    <cellStyle name="Linea horizontal" xfId="188"/>
    <cellStyle name="Linked Cell" xfId="189"/>
    <cellStyle name="Millares_deuhist99" xfId="190"/>
    <cellStyle name="Moeda 2" xfId="191"/>
    <cellStyle name="Moeda0" xfId="192"/>
    <cellStyle name="Neutra 2" xfId="193"/>
    <cellStyle name="Neutra 2 2" xfId="194"/>
    <cellStyle name="Neutra 2_05_Impactos_Demais PLs_2013_Dados CNJ de jul-12" xfId="195"/>
    <cellStyle name="Neutra 3" xfId="196"/>
    <cellStyle name="Neutra 4" xfId="197"/>
    <cellStyle name="Neutral 5" xfId="198"/>
    <cellStyle name="Normal" xfId="0" builtinId="0"/>
    <cellStyle name="Normal 10" xfId="199"/>
    <cellStyle name="Normal 11" xfId="200"/>
    <cellStyle name="Normal 12" xfId="201"/>
    <cellStyle name="Normal 13" xfId="202"/>
    <cellStyle name="Normal 2" xfId="203"/>
    <cellStyle name="Normal 2 2" xfId="204"/>
    <cellStyle name="Normal 2 3" xfId="205"/>
    <cellStyle name="Normal 2 3 2" xfId="206"/>
    <cellStyle name="Normal 2 3_00_Decisão Anexo V 2015_MEMORIAL_Oficial SOF" xfId="207"/>
    <cellStyle name="Normal 2 4" xfId="208"/>
    <cellStyle name="Normal 2 5" xfId="209"/>
    <cellStyle name="Normal 2 6" xfId="210"/>
    <cellStyle name="Normal 2_00_Decisão Anexo V 2015_MEMORIAL_Oficial SOF" xfId="211"/>
    <cellStyle name="Normal 3" xfId="212"/>
    <cellStyle name="Normal 3 2" xfId="213"/>
    <cellStyle name="Normal 3_05_Impactos_Demais PLs_2013_Dados CNJ de jul-12" xfId="214"/>
    <cellStyle name="Normal 4" xfId="215"/>
    <cellStyle name="Normal 5" xfId="216"/>
    <cellStyle name="Normal 6" xfId="217"/>
    <cellStyle name="Normal 7" xfId="218"/>
    <cellStyle name="Normal 8" xfId="219"/>
    <cellStyle name="Normal 9" xfId="220"/>
    <cellStyle name="Nota 2" xfId="221"/>
    <cellStyle name="Nota 2 2" xfId="222"/>
    <cellStyle name="Nota 2_00_Decisão Anexo V 2015_MEMORIAL_Oficial SOF" xfId="223"/>
    <cellStyle name="Nota 3" xfId="224"/>
    <cellStyle name="Nota 4" xfId="225"/>
    <cellStyle name="Note 6" xfId="226"/>
    <cellStyle name="Output" xfId="227"/>
    <cellStyle name="Percent_Agenda" xfId="228"/>
    <cellStyle name="Percentual" xfId="229"/>
    <cellStyle name="Ponto" xfId="230"/>
    <cellStyle name="Porcentagem 10" xfId="231"/>
    <cellStyle name="Porcentagem 2" xfId="232"/>
    <cellStyle name="Porcentagem 2 2" xfId="233"/>
    <cellStyle name="Porcentagem 2_FCDF 2014_2ª Versão" xfId="234"/>
    <cellStyle name="Porcentagem 3" xfId="235"/>
    <cellStyle name="Porcentagem 4" xfId="236"/>
    <cellStyle name="Porcentagem 5" xfId="237"/>
    <cellStyle name="Porcentagem 6" xfId="238"/>
    <cellStyle name="Porcentagem 7" xfId="239"/>
    <cellStyle name="Porcentagem 8" xfId="240"/>
    <cellStyle name="Porcentagem 9" xfId="241"/>
    <cellStyle name="rodape" xfId="242"/>
    <cellStyle name="Saída 2" xfId="243"/>
    <cellStyle name="Saída 2 2" xfId="244"/>
    <cellStyle name="Saída 2_05_Impactos_Demais PLs_2013_Dados CNJ de jul-12" xfId="245"/>
    <cellStyle name="Saída 3" xfId="246"/>
    <cellStyle name="Saída 4" xfId="247"/>
    <cellStyle name="Sep. milhar [0]" xfId="248"/>
    <cellStyle name="Sep. milhar [2]" xfId="249"/>
    <cellStyle name="Separador de m" xfId="250"/>
    <cellStyle name="Separador de milhares 10" xfId="251"/>
    <cellStyle name="Separador de milhares 2" xfId="252"/>
    <cellStyle name="Separador de milhares 2 2" xfId="253"/>
    <cellStyle name="Separador de milhares 2 2 3" xfId="254"/>
    <cellStyle name="Separador de milhares 2 2 6" xfId="255"/>
    <cellStyle name="Separador de milhares 2 2_00_Decisão Anexo V 2015_MEMORIAL_Oficial SOF" xfId="256"/>
    <cellStyle name="Separador de milhares 2 3" xfId="257"/>
    <cellStyle name="Separador de milhares 2 3 2" xfId="258"/>
    <cellStyle name="Separador de milhares 2 3 2 2" xfId="259"/>
    <cellStyle name="Separador de milhares 2 3 2 2 2" xfId="260"/>
    <cellStyle name="Separador de milhares 2 3 2 2_00_Decisão Anexo V 2015_MEMORIAL_Oficial SOF" xfId="261"/>
    <cellStyle name="Separador de milhares 2 3 2_00_Decisão Anexo V 2015_MEMORIAL_Oficial SOF" xfId="262"/>
    <cellStyle name="Separador de milhares 2 3 3" xfId="263"/>
    <cellStyle name="Separador de milhares 2 3_00_Decisão Anexo V 2015_MEMORIAL_Oficial SOF" xfId="264"/>
    <cellStyle name="Separador de milhares 2 4" xfId="265"/>
    <cellStyle name="Separador de milhares 2 5" xfId="266"/>
    <cellStyle name="Separador de milhares 2 5 2" xfId="267"/>
    <cellStyle name="Separador de milhares 2 5_00_Decisão Anexo V 2015_MEMORIAL_Oficial SOF" xfId="268"/>
    <cellStyle name="Separador de milhares 2_00_Decisão Anexo V 2015_MEMORIAL_Oficial SOF" xfId="269"/>
    <cellStyle name="Separador de milhares 3" xfId="270"/>
    <cellStyle name="Separador de milhares 3 2" xfId="271"/>
    <cellStyle name="Separador de milhares 3 3" xfId="272"/>
    <cellStyle name="Separador de milhares 3_00_Decisão Anexo V 2015_MEMORIAL_Oficial SOF" xfId="273"/>
    <cellStyle name="Separador de milhares 4" xfId="274"/>
    <cellStyle name="Separador de milhares 5" xfId="275"/>
    <cellStyle name="Separador de milhares 6" xfId="276"/>
    <cellStyle name="Separador de milhares 7" xfId="277"/>
    <cellStyle name="Separador de milhares 8" xfId="278"/>
    <cellStyle name="Separador de milhares 9" xfId="279"/>
    <cellStyle name="TableStyleLight1" xfId="280"/>
    <cellStyle name="TableStyleLight1 2" xfId="281"/>
    <cellStyle name="TableStyleLight1 3" xfId="282"/>
    <cellStyle name="TableStyleLight1 5" xfId="283"/>
    <cellStyle name="TableStyleLight1_00_Decisão Anexo V 2015_MEMORIAL_Oficial SOF" xfId="284"/>
    <cellStyle name="Texto de Aviso 2" xfId="285"/>
    <cellStyle name="Texto de Aviso 2 2" xfId="286"/>
    <cellStyle name="Texto de Aviso 2_05_Impactos_Demais PLs_2013_Dados CNJ de jul-12" xfId="287"/>
    <cellStyle name="Texto de Aviso 3" xfId="288"/>
    <cellStyle name="Texto de Aviso 4" xfId="289"/>
    <cellStyle name="Texto Explicativo 2" xfId="290"/>
    <cellStyle name="Texto Explicativo 2 2" xfId="291"/>
    <cellStyle name="Texto Explicativo 2_05_Impactos_Demais PLs_2013_Dados CNJ de jul-12" xfId="292"/>
    <cellStyle name="Texto Explicativo 3" xfId="293"/>
    <cellStyle name="Texto Explicativo 4" xfId="294"/>
    <cellStyle name="Texto, derecha" xfId="295"/>
    <cellStyle name="Texto, izquierda" xfId="296"/>
    <cellStyle name="Title" xfId="297"/>
    <cellStyle name="Titulo" xfId="298"/>
    <cellStyle name="Título 1 1" xfId="307"/>
    <cellStyle name="Título 1 2" xfId="308"/>
    <cellStyle name="Título 1 2 2" xfId="309"/>
    <cellStyle name="Título 1 2_05_Impactos_Demais PLs_2013_Dados CNJ de jul-12" xfId="310"/>
    <cellStyle name="Título 1 3" xfId="311"/>
    <cellStyle name="Título 1 4" xfId="312"/>
    <cellStyle name="Título 10" xfId="313"/>
    <cellStyle name="Título 11" xfId="314"/>
    <cellStyle name="Título 2 2" xfId="315"/>
    <cellStyle name="Título 2 2 2" xfId="316"/>
    <cellStyle name="Título 2 2_05_Impactos_Demais PLs_2013_Dados CNJ de jul-12" xfId="317"/>
    <cellStyle name="Título 2 3" xfId="318"/>
    <cellStyle name="Título 2 4" xfId="319"/>
    <cellStyle name="Título 3 2" xfId="320"/>
    <cellStyle name="Título 3 2 2" xfId="321"/>
    <cellStyle name="Título 3 2_05_Impactos_Demais PLs_2013_Dados CNJ de jul-12" xfId="322"/>
    <cellStyle name="Título 3 3" xfId="323"/>
    <cellStyle name="Título 3 4" xfId="324"/>
    <cellStyle name="Título 4 2" xfId="325"/>
    <cellStyle name="Título 4 2 2" xfId="326"/>
    <cellStyle name="Título 4 2_05_Impactos_Demais PLs_2013_Dados CNJ de jul-12" xfId="327"/>
    <cellStyle name="Título 4 3" xfId="328"/>
    <cellStyle name="Título 4 4" xfId="329"/>
    <cellStyle name="Título 5" xfId="330"/>
    <cellStyle name="Título 5 2" xfId="331"/>
    <cellStyle name="Título 5 3" xfId="332"/>
    <cellStyle name="Título 5_05_Impactos_Demais PLs_2013_Dados CNJ de jul-12" xfId="333"/>
    <cellStyle name="Título 6" xfId="334"/>
    <cellStyle name="Título 6 2" xfId="335"/>
    <cellStyle name="Título 6_34" xfId="336"/>
    <cellStyle name="Título 7" xfId="337"/>
    <cellStyle name="Título 8" xfId="338"/>
    <cellStyle name="Título 9" xfId="339"/>
    <cellStyle name="Titulo_00_Equalização ASMED_SOF" xfId="301"/>
    <cellStyle name="Titulo1" xfId="299"/>
    <cellStyle name="Titulo2" xfId="300"/>
    <cellStyle name="Total 2" xfId="302"/>
    <cellStyle name="Total 2 2" xfId="303"/>
    <cellStyle name="Total 2_05_Impactos_Demais PLs_2013_Dados CNJ de jul-12" xfId="304"/>
    <cellStyle name="Total 3" xfId="305"/>
    <cellStyle name="Total 4" xfId="306"/>
    <cellStyle name="V¡rgula" xfId="340"/>
    <cellStyle name="V¡rgula0" xfId="341"/>
    <cellStyle name="Vírgul - Estilo1" xfId="342"/>
    <cellStyle name="Vírgula" xfId="1" builtinId="3"/>
    <cellStyle name="Vírgula 2" xfId="343"/>
    <cellStyle name="Vírgula 3" xfId="344"/>
    <cellStyle name="Vírgula 4" xfId="345"/>
    <cellStyle name="Vírgula0" xfId="346"/>
    <cellStyle name="Warning Text" xfId="347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FBFB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A6A6A6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96"/>
  <sheetViews>
    <sheetView zoomScaleNormal="100" workbookViewId="0">
      <selection activeCell="C12" sqref="C12"/>
    </sheetView>
  </sheetViews>
  <sheetFormatPr defaultColWidth="9.140625" defaultRowHeight="12.75"/>
  <cols>
    <col min="1" max="1" width="36.42578125" style="15" customWidth="1"/>
    <col min="2" max="2" width="16" style="15" customWidth="1"/>
    <col min="3" max="3" width="12.140625" style="16" customWidth="1"/>
    <col min="4" max="4" width="15.42578125" style="16" customWidth="1"/>
    <col min="5" max="5" width="13.42578125" style="16" customWidth="1"/>
    <col min="6" max="6" width="14.85546875" style="17" customWidth="1"/>
    <col min="7" max="7" width="13.85546875" style="16" customWidth="1"/>
    <col min="8" max="1021" width="9.140625" style="16"/>
    <col min="1022" max="1024" width="11.5703125" customWidth="1"/>
  </cols>
  <sheetData>
    <row r="1" spans="1:1024" ht="12.75" customHeight="1">
      <c r="A1" s="14" t="s">
        <v>0</v>
      </c>
      <c r="B1" s="14"/>
      <c r="C1" s="14"/>
      <c r="D1" s="14"/>
      <c r="E1" s="14"/>
      <c r="F1" s="14"/>
      <c r="G1" s="14"/>
    </row>
    <row r="2" spans="1:1024" ht="12.75" customHeight="1">
      <c r="A2" s="18"/>
      <c r="B2" s="18"/>
      <c r="C2" s="18"/>
      <c r="D2" s="18"/>
      <c r="E2" s="18"/>
      <c r="F2" s="18"/>
      <c r="G2" s="18"/>
    </row>
    <row r="3" spans="1:1024" ht="12.75" customHeight="1">
      <c r="A3" s="13" t="s">
        <v>1</v>
      </c>
      <c r="B3" s="13"/>
      <c r="C3" s="13"/>
      <c r="D3" s="13"/>
      <c r="E3" s="13"/>
      <c r="F3" s="13"/>
      <c r="G3" s="13"/>
    </row>
    <row r="4" spans="1:1024" ht="12.75" customHeight="1">
      <c r="A4" s="19"/>
      <c r="B4" s="19"/>
      <c r="C4" s="19"/>
      <c r="D4" s="19"/>
      <c r="E4" s="19"/>
      <c r="F4" s="19"/>
      <c r="G4" s="19"/>
    </row>
    <row r="5" spans="1:1024" s="15" customFormat="1" ht="12.75" customHeight="1">
      <c r="A5" s="12" t="s">
        <v>2</v>
      </c>
      <c r="B5" s="12"/>
      <c r="C5" s="12"/>
      <c r="D5" s="12"/>
      <c r="E5" s="12"/>
      <c r="F5" s="12"/>
      <c r="G5" s="12"/>
      <c r="AMH5"/>
      <c r="AMI5"/>
      <c r="AMJ5"/>
    </row>
    <row r="6" spans="1:1024" s="15" customFormat="1" ht="12.75" customHeight="1">
      <c r="A6" s="20"/>
      <c r="B6" s="20"/>
      <c r="C6" s="20"/>
      <c r="D6" s="20"/>
      <c r="E6" s="20"/>
      <c r="F6" s="20"/>
      <c r="G6" s="20"/>
      <c r="AMH6"/>
      <c r="AMI6"/>
      <c r="AMJ6"/>
    </row>
    <row r="7" spans="1:1024" ht="12.75" customHeight="1">
      <c r="A7" s="11" t="s">
        <v>3</v>
      </c>
      <c r="B7" s="11"/>
      <c r="C7" s="11"/>
      <c r="D7" s="11"/>
      <c r="E7" s="10"/>
      <c r="F7" s="10"/>
      <c r="G7" s="10"/>
    </row>
    <row r="8" spans="1:1024" ht="12.75" customHeight="1">
      <c r="A8" s="11"/>
      <c r="B8" s="11"/>
      <c r="C8" s="11"/>
      <c r="D8" s="11"/>
      <c r="E8" s="10"/>
      <c r="F8" s="10"/>
      <c r="G8" s="10"/>
    </row>
    <row r="9" spans="1:1024" ht="38.25" customHeight="1">
      <c r="A9" s="22" t="s">
        <v>4</v>
      </c>
      <c r="B9" s="23" t="s">
        <v>5</v>
      </c>
      <c r="C9" s="23" t="s">
        <v>6</v>
      </c>
      <c r="D9" s="23" t="s">
        <v>7</v>
      </c>
      <c r="E9" s="23" t="s">
        <v>8</v>
      </c>
      <c r="F9" s="24" t="s">
        <v>9</v>
      </c>
      <c r="G9" s="25" t="s">
        <v>10</v>
      </c>
    </row>
    <row r="10" spans="1:1024" s="31" customFormat="1" ht="25.5" customHeight="1">
      <c r="A10" s="9" t="s">
        <v>11</v>
      </c>
      <c r="B10" s="27" t="s">
        <v>12</v>
      </c>
      <c r="C10" s="27" t="s">
        <v>13</v>
      </c>
      <c r="D10" s="27" t="s">
        <v>14</v>
      </c>
      <c r="E10" s="28">
        <v>2</v>
      </c>
      <c r="F10" s="29">
        <f>E10</f>
        <v>2</v>
      </c>
      <c r="G10" s="30">
        <f>SUM(F10:F10)</f>
        <v>2</v>
      </c>
      <c r="AMH10"/>
      <c r="AMI10"/>
      <c r="AMJ10"/>
    </row>
    <row r="11" spans="1:1024" s="31" customFormat="1" ht="12.75" customHeight="1">
      <c r="A11" s="9"/>
      <c r="B11" s="8" t="s">
        <v>10</v>
      </c>
      <c r="C11" s="8"/>
      <c r="D11" s="8"/>
      <c r="E11" s="24">
        <f>SUM(E10:E10)</f>
        <v>2</v>
      </c>
      <c r="F11" s="24">
        <f>SUM(E11:E11)</f>
        <v>2</v>
      </c>
      <c r="G11" s="32">
        <f>G10</f>
        <v>2</v>
      </c>
      <c r="AMH11"/>
      <c r="AMI11"/>
      <c r="AMJ11"/>
    </row>
    <row r="12" spans="1:1024" s="31" customFormat="1" ht="25.5" customHeight="1">
      <c r="A12" s="9" t="s">
        <v>15</v>
      </c>
      <c r="B12" s="27" t="s">
        <v>12</v>
      </c>
      <c r="C12" s="27" t="s">
        <v>16</v>
      </c>
      <c r="D12" s="27" t="s">
        <v>14</v>
      </c>
      <c r="E12" s="28">
        <v>2</v>
      </c>
      <c r="F12" s="29">
        <f>E12</f>
        <v>2</v>
      </c>
      <c r="G12" s="30">
        <f>SUM(F12:F12)</f>
        <v>2</v>
      </c>
      <c r="AMH12"/>
      <c r="AMI12"/>
      <c r="AMJ12"/>
    </row>
    <row r="13" spans="1:1024" s="31" customFormat="1" ht="12.75" customHeight="1">
      <c r="A13" s="9"/>
      <c r="B13" s="8" t="s">
        <v>10</v>
      </c>
      <c r="C13" s="8"/>
      <c r="D13" s="8"/>
      <c r="E13" s="24">
        <f>SUM(E12:E12)</f>
        <v>2</v>
      </c>
      <c r="F13" s="24">
        <f>SUM(E13:E13)</f>
        <v>2</v>
      </c>
      <c r="G13" s="32">
        <f>G12</f>
        <v>2</v>
      </c>
      <c r="AMH13"/>
      <c r="AMI13"/>
      <c r="AMJ13"/>
    </row>
    <row r="14" spans="1:1024" s="31" customFormat="1" ht="12.75" customHeight="1">
      <c r="A14" s="9" t="s">
        <v>17</v>
      </c>
      <c r="B14" s="7" t="s">
        <v>18</v>
      </c>
      <c r="C14" s="27" t="s">
        <v>13</v>
      </c>
      <c r="D14" s="33">
        <v>8</v>
      </c>
      <c r="E14" s="34">
        <v>0</v>
      </c>
      <c r="F14" s="29">
        <f t="shared" ref="F14:F25" si="0">E14</f>
        <v>0</v>
      </c>
      <c r="G14" s="6">
        <f>SUM(F14:F25)</f>
        <v>11</v>
      </c>
      <c r="AMH14"/>
      <c r="AMI14"/>
      <c r="AMJ14"/>
    </row>
    <row r="15" spans="1:1024" s="31" customFormat="1" ht="12.75" customHeight="1">
      <c r="A15" s="9"/>
      <c r="B15" s="7"/>
      <c r="C15" s="27" t="s">
        <v>16</v>
      </c>
      <c r="D15" s="27">
        <v>5</v>
      </c>
      <c r="E15" s="28">
        <v>4</v>
      </c>
      <c r="F15" s="29">
        <f t="shared" si="0"/>
        <v>4</v>
      </c>
      <c r="G15" s="6"/>
      <c r="AMH15"/>
      <c r="AMI15"/>
      <c r="AMJ15"/>
    </row>
    <row r="16" spans="1:1024" s="31" customFormat="1" ht="12.75" customHeight="1">
      <c r="A16" s="9"/>
      <c r="B16" s="7"/>
      <c r="C16" s="27" t="s">
        <v>16</v>
      </c>
      <c r="D16" s="27">
        <v>6</v>
      </c>
      <c r="E16" s="28">
        <v>0</v>
      </c>
      <c r="F16" s="29">
        <f t="shared" si="0"/>
        <v>0</v>
      </c>
      <c r="G16" s="6"/>
      <c r="AMH16"/>
      <c r="AMI16"/>
      <c r="AMJ16"/>
    </row>
    <row r="17" spans="1:1024" s="31" customFormat="1" ht="12.75" customHeight="1">
      <c r="A17" s="9"/>
      <c r="B17" s="7"/>
      <c r="C17" s="27" t="s">
        <v>16</v>
      </c>
      <c r="D17" s="27">
        <v>9</v>
      </c>
      <c r="E17" s="28">
        <v>1</v>
      </c>
      <c r="F17" s="29">
        <f t="shared" si="0"/>
        <v>1</v>
      </c>
      <c r="G17" s="6"/>
      <c r="AMH17"/>
      <c r="AMI17"/>
      <c r="AMJ17"/>
    </row>
    <row r="18" spans="1:1024" s="31" customFormat="1" ht="12.75" customHeight="1">
      <c r="A18" s="9"/>
      <c r="B18" s="7"/>
      <c r="C18" s="27" t="s">
        <v>19</v>
      </c>
      <c r="D18" s="27">
        <v>6</v>
      </c>
      <c r="E18" s="28">
        <v>0</v>
      </c>
      <c r="F18" s="29">
        <f t="shared" si="0"/>
        <v>0</v>
      </c>
      <c r="G18" s="6"/>
      <c r="AMH18"/>
      <c r="AMI18"/>
      <c r="AMJ18"/>
    </row>
    <row r="19" spans="1:1024" s="31" customFormat="1" ht="12.75" customHeight="1">
      <c r="A19" s="9"/>
      <c r="B19" s="7"/>
      <c r="C19" s="27" t="s">
        <v>20</v>
      </c>
      <c r="D19" s="27">
        <v>7</v>
      </c>
      <c r="E19" s="28">
        <v>0</v>
      </c>
      <c r="F19" s="29">
        <f t="shared" si="0"/>
        <v>0</v>
      </c>
      <c r="G19" s="6"/>
      <c r="AMH19"/>
      <c r="AMI19"/>
      <c r="AMJ19"/>
    </row>
    <row r="20" spans="1:1024" s="31" customFormat="1" ht="12.75" customHeight="1">
      <c r="A20" s="9"/>
      <c r="B20" s="7"/>
      <c r="C20" s="27" t="s">
        <v>20</v>
      </c>
      <c r="D20" s="27">
        <v>10</v>
      </c>
      <c r="E20" s="28">
        <v>4</v>
      </c>
      <c r="F20" s="29">
        <f t="shared" si="0"/>
        <v>4</v>
      </c>
      <c r="G20" s="6"/>
      <c r="AMH20"/>
      <c r="AMI20"/>
      <c r="AMJ20"/>
    </row>
    <row r="21" spans="1:1024" s="31" customFormat="1" ht="12.75" customHeight="1">
      <c r="A21" s="9"/>
      <c r="B21" s="7"/>
      <c r="C21" s="27" t="s">
        <v>21</v>
      </c>
      <c r="D21" s="27">
        <v>1</v>
      </c>
      <c r="E21" s="28">
        <v>0</v>
      </c>
      <c r="F21" s="29">
        <f t="shared" si="0"/>
        <v>0</v>
      </c>
      <c r="G21" s="6"/>
      <c r="AMH21"/>
      <c r="AMI21"/>
      <c r="AMJ21"/>
    </row>
    <row r="22" spans="1:1024" s="31" customFormat="1" ht="12.75" customHeight="1">
      <c r="A22" s="9"/>
      <c r="B22" s="7"/>
      <c r="C22" s="27" t="s">
        <v>22</v>
      </c>
      <c r="D22" s="27">
        <v>1</v>
      </c>
      <c r="E22" s="28">
        <v>0</v>
      </c>
      <c r="F22" s="29">
        <f t="shared" si="0"/>
        <v>0</v>
      </c>
      <c r="G22" s="6"/>
      <c r="AMH22"/>
      <c r="AMI22"/>
      <c r="AMJ22"/>
    </row>
    <row r="23" spans="1:1024" s="31" customFormat="1" ht="12.75" customHeight="1">
      <c r="A23" s="9"/>
      <c r="B23" s="7"/>
      <c r="C23" s="27" t="s">
        <v>22</v>
      </c>
      <c r="D23" s="27">
        <v>4</v>
      </c>
      <c r="E23" s="28">
        <v>2</v>
      </c>
      <c r="F23" s="29">
        <f t="shared" si="0"/>
        <v>2</v>
      </c>
      <c r="G23" s="6"/>
      <c r="AMH23"/>
      <c r="AMI23"/>
      <c r="AMJ23"/>
    </row>
    <row r="24" spans="1:1024" s="31" customFormat="1" ht="12.75" customHeight="1">
      <c r="A24" s="9"/>
      <c r="B24" s="7"/>
      <c r="C24" s="27" t="s">
        <v>23</v>
      </c>
      <c r="D24" s="27">
        <v>1</v>
      </c>
      <c r="E24" s="28">
        <v>0</v>
      </c>
      <c r="F24" s="29">
        <f t="shared" si="0"/>
        <v>0</v>
      </c>
      <c r="G24" s="6"/>
      <c r="AMH24"/>
      <c r="AMI24"/>
      <c r="AMJ24"/>
    </row>
    <row r="25" spans="1:1024" s="31" customFormat="1" ht="12.75" customHeight="1">
      <c r="A25" s="9"/>
      <c r="B25" s="7"/>
      <c r="C25" s="27" t="s">
        <v>23</v>
      </c>
      <c r="D25" s="27">
        <v>4</v>
      </c>
      <c r="E25" s="28">
        <v>0</v>
      </c>
      <c r="F25" s="29">
        <f t="shared" si="0"/>
        <v>0</v>
      </c>
      <c r="G25" s="6"/>
      <c r="AMH25"/>
      <c r="AMI25"/>
      <c r="AMJ25"/>
    </row>
    <row r="26" spans="1:1024" s="31" customFormat="1" ht="12.75" customHeight="1">
      <c r="A26" s="9"/>
      <c r="B26" s="8" t="s">
        <v>10</v>
      </c>
      <c r="C26" s="8"/>
      <c r="D26" s="8"/>
      <c r="E26" s="24">
        <f>SUM(E14:E25)</f>
        <v>11</v>
      </c>
      <c r="F26" s="24">
        <f>SUM(E26:E26)</f>
        <v>11</v>
      </c>
      <c r="G26" s="32">
        <f>G14</f>
        <v>11</v>
      </c>
      <c r="AMH26"/>
      <c r="AMI26"/>
      <c r="AMJ26"/>
    </row>
    <row r="27" spans="1:1024" s="31" customFormat="1" ht="12.75" customHeight="1">
      <c r="A27" s="9" t="s">
        <v>24</v>
      </c>
      <c r="B27" s="7" t="s">
        <v>18</v>
      </c>
      <c r="C27" s="27" t="s">
        <v>13</v>
      </c>
      <c r="D27" s="27">
        <v>8</v>
      </c>
      <c r="E27" s="28">
        <v>1</v>
      </c>
      <c r="F27" s="29">
        <f t="shared" ref="F27:F32" si="1">E27</f>
        <v>1</v>
      </c>
      <c r="G27" s="6">
        <f>SUM(F27:F32)</f>
        <v>7</v>
      </c>
      <c r="AMH27"/>
      <c r="AMI27"/>
      <c r="AMJ27"/>
    </row>
    <row r="28" spans="1:1024" s="31" customFormat="1" ht="12.75" customHeight="1">
      <c r="A28" s="9"/>
      <c r="B28" s="7"/>
      <c r="C28" s="27" t="s">
        <v>16</v>
      </c>
      <c r="D28" s="27">
        <v>5</v>
      </c>
      <c r="E28" s="28">
        <v>2</v>
      </c>
      <c r="F28" s="29">
        <f t="shared" si="1"/>
        <v>2</v>
      </c>
      <c r="G28" s="6"/>
      <c r="AMH28"/>
      <c r="AMI28"/>
      <c r="AMJ28"/>
    </row>
    <row r="29" spans="1:1024" s="31" customFormat="1" ht="12.75" customHeight="1">
      <c r="A29" s="9"/>
      <c r="B29" s="7"/>
      <c r="C29" s="27" t="s">
        <v>16</v>
      </c>
      <c r="D29" s="27">
        <v>10</v>
      </c>
      <c r="E29" s="28">
        <v>0</v>
      </c>
      <c r="F29" s="29">
        <f t="shared" si="1"/>
        <v>0</v>
      </c>
      <c r="G29" s="6"/>
      <c r="AMH29"/>
      <c r="AMI29"/>
      <c r="AMJ29"/>
    </row>
    <row r="30" spans="1:1024" s="31" customFormat="1" ht="12.75" customHeight="1">
      <c r="A30" s="9"/>
      <c r="B30" s="7"/>
      <c r="C30" s="27" t="s">
        <v>19</v>
      </c>
      <c r="D30" s="27">
        <v>6</v>
      </c>
      <c r="E30" s="28">
        <v>0</v>
      </c>
      <c r="F30" s="29">
        <f t="shared" si="1"/>
        <v>0</v>
      </c>
      <c r="G30" s="6"/>
      <c r="AMH30"/>
      <c r="AMI30"/>
      <c r="AMJ30"/>
    </row>
    <row r="31" spans="1:1024" s="31" customFormat="1" ht="12.75" customHeight="1">
      <c r="A31" s="9"/>
      <c r="B31" s="7"/>
      <c r="C31" s="27" t="s">
        <v>19</v>
      </c>
      <c r="D31" s="27">
        <v>7</v>
      </c>
      <c r="E31" s="28">
        <v>2</v>
      </c>
      <c r="F31" s="29">
        <f t="shared" si="1"/>
        <v>2</v>
      </c>
      <c r="G31" s="6"/>
      <c r="AMH31"/>
      <c r="AMI31"/>
      <c r="AMJ31"/>
    </row>
    <row r="32" spans="1:1024" s="31" customFormat="1" ht="12.75" customHeight="1">
      <c r="A32" s="9"/>
      <c r="B32" s="7"/>
      <c r="C32" s="27" t="s">
        <v>20</v>
      </c>
      <c r="D32" s="27">
        <v>10</v>
      </c>
      <c r="E32" s="28">
        <v>2</v>
      </c>
      <c r="F32" s="29">
        <f t="shared" si="1"/>
        <v>2</v>
      </c>
      <c r="G32" s="6"/>
      <c r="AMH32"/>
      <c r="AMI32"/>
      <c r="AMJ32"/>
    </row>
    <row r="33" spans="1:1024" s="31" customFormat="1" ht="12.75" customHeight="1">
      <c r="A33" s="9"/>
      <c r="B33" s="8" t="s">
        <v>10</v>
      </c>
      <c r="C33" s="8"/>
      <c r="D33" s="8"/>
      <c r="E33" s="24">
        <f>SUM(E27:E32)</f>
        <v>7</v>
      </c>
      <c r="F33" s="24">
        <f>SUM(E33:E33)</f>
        <v>7</v>
      </c>
      <c r="G33" s="32">
        <f>G27</f>
        <v>7</v>
      </c>
      <c r="AMH33"/>
      <c r="AMI33"/>
      <c r="AMJ33"/>
    </row>
    <row r="34" spans="1:1024" s="31" customFormat="1" ht="12.75" customHeight="1">
      <c r="A34" s="9" t="s">
        <v>25</v>
      </c>
      <c r="B34" s="7" t="s">
        <v>18</v>
      </c>
      <c r="C34" s="27" t="s">
        <v>16</v>
      </c>
      <c r="D34" s="27">
        <v>6</v>
      </c>
      <c r="E34" s="34">
        <v>0</v>
      </c>
      <c r="F34" s="29">
        <f t="shared" ref="F34:F44" si="2">E34</f>
        <v>0</v>
      </c>
      <c r="G34" s="6">
        <f>SUM(F34:F44)</f>
        <v>9</v>
      </c>
      <c r="AMH34"/>
      <c r="AMI34"/>
      <c r="AMJ34"/>
    </row>
    <row r="35" spans="1:1024" s="31" customFormat="1" ht="12.75" customHeight="1">
      <c r="A35" s="9"/>
      <c r="B35" s="7"/>
      <c r="C35" s="27" t="s">
        <v>16</v>
      </c>
      <c r="D35" s="27">
        <v>9</v>
      </c>
      <c r="E35" s="28">
        <v>3</v>
      </c>
      <c r="F35" s="29">
        <f t="shared" si="2"/>
        <v>3</v>
      </c>
      <c r="G35" s="6"/>
      <c r="AMH35"/>
      <c r="AMI35"/>
      <c r="AMJ35"/>
    </row>
    <row r="36" spans="1:1024" s="31" customFormat="1" ht="12.75" customHeight="1">
      <c r="A36" s="9"/>
      <c r="B36" s="7"/>
      <c r="C36" s="27" t="s">
        <v>19</v>
      </c>
      <c r="D36" s="27">
        <v>6</v>
      </c>
      <c r="E36" s="28">
        <v>0</v>
      </c>
      <c r="F36" s="29">
        <f t="shared" si="2"/>
        <v>0</v>
      </c>
      <c r="G36" s="6"/>
      <c r="AMH36"/>
      <c r="AMI36"/>
      <c r="AMJ36"/>
    </row>
    <row r="37" spans="1:1024" s="31" customFormat="1" ht="12.75" customHeight="1">
      <c r="A37" s="9"/>
      <c r="B37" s="7"/>
      <c r="C37" s="27" t="s">
        <v>20</v>
      </c>
      <c r="D37" s="27">
        <v>7</v>
      </c>
      <c r="E37" s="28">
        <v>0</v>
      </c>
      <c r="F37" s="29">
        <f t="shared" si="2"/>
        <v>0</v>
      </c>
      <c r="G37" s="6"/>
      <c r="AMH37"/>
      <c r="AMI37"/>
      <c r="AMJ37"/>
    </row>
    <row r="38" spans="1:1024" s="31" customFormat="1" ht="12.75" customHeight="1">
      <c r="A38" s="9"/>
      <c r="B38" s="7"/>
      <c r="C38" s="27" t="s">
        <v>20</v>
      </c>
      <c r="D38" s="27">
        <v>10</v>
      </c>
      <c r="E38" s="28">
        <v>1</v>
      </c>
      <c r="F38" s="29">
        <f t="shared" si="2"/>
        <v>1</v>
      </c>
      <c r="G38" s="6"/>
      <c r="AMH38"/>
      <c r="AMI38"/>
      <c r="AMJ38"/>
    </row>
    <row r="39" spans="1:1024" s="31" customFormat="1" ht="12.75" customHeight="1">
      <c r="A39" s="9"/>
      <c r="B39" s="7"/>
      <c r="C39" s="27" t="s">
        <v>21</v>
      </c>
      <c r="D39" s="27">
        <v>1</v>
      </c>
      <c r="E39" s="28">
        <v>0</v>
      </c>
      <c r="F39" s="29">
        <f t="shared" si="2"/>
        <v>0</v>
      </c>
      <c r="G39" s="6"/>
      <c r="AMH39"/>
      <c r="AMI39"/>
      <c r="AMJ39"/>
    </row>
    <row r="40" spans="1:1024" s="31" customFormat="1" ht="12.75" customHeight="1">
      <c r="A40" s="9"/>
      <c r="B40" s="7"/>
      <c r="C40" s="27" t="s">
        <v>21</v>
      </c>
      <c r="D40" s="27">
        <v>4</v>
      </c>
      <c r="E40" s="28">
        <v>2</v>
      </c>
      <c r="F40" s="29">
        <f t="shared" si="2"/>
        <v>2</v>
      </c>
      <c r="G40" s="6"/>
      <c r="AMH40"/>
      <c r="AMI40"/>
      <c r="AMJ40"/>
    </row>
    <row r="41" spans="1:1024" s="31" customFormat="1" ht="12.75" customHeight="1">
      <c r="A41" s="9"/>
      <c r="B41" s="7"/>
      <c r="C41" s="27" t="s">
        <v>22</v>
      </c>
      <c r="D41" s="27">
        <v>1</v>
      </c>
      <c r="E41" s="28">
        <v>1</v>
      </c>
      <c r="F41" s="29">
        <f t="shared" si="2"/>
        <v>1</v>
      </c>
      <c r="G41" s="6"/>
      <c r="AMH41"/>
      <c r="AMI41"/>
      <c r="AMJ41"/>
    </row>
    <row r="42" spans="1:1024" s="31" customFormat="1" ht="12.75" customHeight="1">
      <c r="A42" s="9"/>
      <c r="B42" s="7"/>
      <c r="C42" s="27" t="s">
        <v>22</v>
      </c>
      <c r="D42" s="27">
        <v>4</v>
      </c>
      <c r="E42" s="28">
        <v>2</v>
      </c>
      <c r="F42" s="29">
        <f t="shared" si="2"/>
        <v>2</v>
      </c>
      <c r="G42" s="6"/>
      <c r="AMH42"/>
      <c r="AMI42"/>
      <c r="AMJ42"/>
    </row>
    <row r="43" spans="1:1024" s="31" customFormat="1" ht="12.75" customHeight="1">
      <c r="A43" s="9"/>
      <c r="B43" s="7"/>
      <c r="C43" s="27" t="s">
        <v>22</v>
      </c>
      <c r="D43" s="27">
        <v>6</v>
      </c>
      <c r="E43" s="28">
        <v>0</v>
      </c>
      <c r="F43" s="29">
        <f t="shared" si="2"/>
        <v>0</v>
      </c>
      <c r="G43" s="6"/>
      <c r="AMH43"/>
      <c r="AMI43"/>
      <c r="AMJ43"/>
    </row>
    <row r="44" spans="1:1024" s="31" customFormat="1" ht="12.75" customHeight="1">
      <c r="A44" s="9"/>
      <c r="B44" s="7"/>
      <c r="C44" s="27" t="s">
        <v>23</v>
      </c>
      <c r="D44" s="27">
        <v>1</v>
      </c>
      <c r="E44" s="28">
        <v>0</v>
      </c>
      <c r="F44" s="29">
        <f t="shared" si="2"/>
        <v>0</v>
      </c>
      <c r="G44" s="6"/>
      <c r="AMH44"/>
      <c r="AMI44"/>
      <c r="AMJ44"/>
    </row>
    <row r="45" spans="1:1024" s="31" customFormat="1" ht="12.75" customHeight="1">
      <c r="A45" s="9"/>
      <c r="B45" s="8" t="s">
        <v>10</v>
      </c>
      <c r="C45" s="8"/>
      <c r="D45" s="8"/>
      <c r="E45" s="24">
        <f>SUM(E34:E44)</f>
        <v>9</v>
      </c>
      <c r="F45" s="24">
        <f>SUM(E45:E45)</f>
        <v>9</v>
      </c>
      <c r="G45" s="32">
        <f>G34</f>
        <v>9</v>
      </c>
      <c r="AMH45"/>
      <c r="AMI45"/>
      <c r="AMJ45"/>
    </row>
    <row r="46" spans="1:1024" s="31" customFormat="1" ht="12.75" customHeight="1">
      <c r="A46" s="9" t="s">
        <v>26</v>
      </c>
      <c r="B46" s="7" t="s">
        <v>27</v>
      </c>
      <c r="C46" s="27" t="s">
        <v>20</v>
      </c>
      <c r="D46" s="27">
        <v>7</v>
      </c>
      <c r="E46" s="28">
        <v>0</v>
      </c>
      <c r="F46" s="29">
        <f t="shared" ref="F46:F55" si="3">E46</f>
        <v>0</v>
      </c>
      <c r="G46" s="6">
        <f>SUM(F46:F55)</f>
        <v>1</v>
      </c>
      <c r="AMH46"/>
      <c r="AMI46"/>
      <c r="AMJ46"/>
    </row>
    <row r="47" spans="1:1024" s="31" customFormat="1" ht="12.75" customHeight="1">
      <c r="A47" s="9"/>
      <c r="B47" s="7"/>
      <c r="C47" s="27" t="s">
        <v>21</v>
      </c>
      <c r="D47" s="27">
        <v>1</v>
      </c>
      <c r="E47" s="28">
        <v>0</v>
      </c>
      <c r="F47" s="29">
        <f t="shared" si="3"/>
        <v>0</v>
      </c>
      <c r="G47" s="6"/>
      <c r="AMH47"/>
      <c r="AMI47"/>
      <c r="AMJ47"/>
    </row>
    <row r="48" spans="1:1024" s="31" customFormat="1" ht="12.75" customHeight="1">
      <c r="A48" s="9"/>
      <c r="B48" s="7"/>
      <c r="C48" s="27" t="s">
        <v>21</v>
      </c>
      <c r="D48" s="27">
        <v>4</v>
      </c>
      <c r="E48" s="28">
        <v>0</v>
      </c>
      <c r="F48" s="29">
        <f t="shared" si="3"/>
        <v>0</v>
      </c>
      <c r="G48" s="6"/>
      <c r="AMH48"/>
      <c r="AMI48"/>
      <c r="AMJ48"/>
    </row>
    <row r="49" spans="1:1024" s="31" customFormat="1" ht="12.75" customHeight="1">
      <c r="A49" s="9"/>
      <c r="B49" s="7"/>
      <c r="C49" s="27" t="s">
        <v>21</v>
      </c>
      <c r="D49" s="27">
        <v>7</v>
      </c>
      <c r="E49" s="28">
        <v>0</v>
      </c>
      <c r="F49" s="29">
        <f t="shared" si="3"/>
        <v>0</v>
      </c>
      <c r="G49" s="6"/>
      <c r="AMH49"/>
      <c r="AMI49"/>
      <c r="AMJ49"/>
    </row>
    <row r="50" spans="1:1024" s="31" customFormat="1" ht="12.75" customHeight="1">
      <c r="A50" s="9"/>
      <c r="B50" s="7"/>
      <c r="C50" s="27" t="s">
        <v>22</v>
      </c>
      <c r="D50" s="27">
        <v>1</v>
      </c>
      <c r="E50" s="28">
        <v>0</v>
      </c>
      <c r="F50" s="29">
        <f t="shared" si="3"/>
        <v>0</v>
      </c>
      <c r="G50" s="6"/>
      <c r="AMH50"/>
      <c r="AMI50"/>
      <c r="AMJ50"/>
    </row>
    <row r="51" spans="1:1024" s="31" customFormat="1" ht="12.75" customHeight="1">
      <c r="A51" s="9"/>
      <c r="B51" s="7"/>
      <c r="C51" s="27" t="s">
        <v>22</v>
      </c>
      <c r="D51" s="27">
        <v>4</v>
      </c>
      <c r="E51" s="28">
        <v>0</v>
      </c>
      <c r="F51" s="29">
        <f t="shared" si="3"/>
        <v>0</v>
      </c>
      <c r="G51" s="6"/>
      <c r="AMH51"/>
      <c r="AMI51"/>
      <c r="AMJ51"/>
    </row>
    <row r="52" spans="1:1024" s="31" customFormat="1" ht="12.75" customHeight="1">
      <c r="A52" s="9"/>
      <c r="B52" s="7"/>
      <c r="C52" s="27" t="s">
        <v>23</v>
      </c>
      <c r="D52" s="27">
        <v>1</v>
      </c>
      <c r="E52" s="28">
        <v>0</v>
      </c>
      <c r="F52" s="29">
        <f t="shared" si="3"/>
        <v>0</v>
      </c>
      <c r="G52" s="6"/>
      <c r="AMH52"/>
      <c r="AMI52"/>
      <c r="AMJ52"/>
    </row>
    <row r="53" spans="1:1024" s="31" customFormat="1" ht="12.75" customHeight="1">
      <c r="A53" s="9"/>
      <c r="B53" s="7"/>
      <c r="C53" s="27" t="s">
        <v>23</v>
      </c>
      <c r="D53" s="27">
        <v>4</v>
      </c>
      <c r="E53" s="28">
        <v>0</v>
      </c>
      <c r="F53" s="29">
        <f t="shared" si="3"/>
        <v>0</v>
      </c>
      <c r="G53" s="6"/>
      <c r="AMH53"/>
      <c r="AMI53"/>
      <c r="AMJ53"/>
    </row>
    <row r="54" spans="1:1024" s="31" customFormat="1" ht="12.75" customHeight="1">
      <c r="A54" s="9"/>
      <c r="B54" s="7"/>
      <c r="C54" s="27" t="s">
        <v>23</v>
      </c>
      <c r="D54" s="27">
        <v>7</v>
      </c>
      <c r="E54" s="28">
        <v>1</v>
      </c>
      <c r="F54" s="29">
        <f t="shared" si="3"/>
        <v>1</v>
      </c>
      <c r="G54" s="6"/>
      <c r="AMH54"/>
      <c r="AMI54"/>
      <c r="AMJ54"/>
    </row>
    <row r="55" spans="1:1024" s="31" customFormat="1" ht="12.75" customHeight="1">
      <c r="A55" s="9"/>
      <c r="B55" s="7"/>
      <c r="C55" s="27" t="s">
        <v>23</v>
      </c>
      <c r="D55" s="27">
        <v>10</v>
      </c>
      <c r="E55" s="28">
        <v>0</v>
      </c>
      <c r="F55" s="29">
        <f t="shared" si="3"/>
        <v>0</v>
      </c>
      <c r="G55" s="6"/>
      <c r="AMH55"/>
      <c r="AMI55"/>
      <c r="AMJ55"/>
    </row>
    <row r="56" spans="1:1024" s="31" customFormat="1" ht="12.75" customHeight="1">
      <c r="A56" s="9"/>
      <c r="B56" s="8" t="s">
        <v>10</v>
      </c>
      <c r="C56" s="8"/>
      <c r="D56" s="8"/>
      <c r="E56" s="24">
        <f>SUM(E46:E55)</f>
        <v>1</v>
      </c>
      <c r="F56" s="24">
        <f>SUM(E56:E56)</f>
        <v>1</v>
      </c>
      <c r="G56" s="32">
        <f>G46</f>
        <v>1</v>
      </c>
      <c r="AMH56"/>
      <c r="AMI56"/>
      <c r="AMJ56"/>
    </row>
    <row r="57" spans="1:1024" s="31" customFormat="1" ht="12.75" customHeight="1">
      <c r="A57" s="9" t="s">
        <v>28</v>
      </c>
      <c r="B57" s="7" t="s">
        <v>18</v>
      </c>
      <c r="C57" s="27" t="s">
        <v>13</v>
      </c>
      <c r="D57" s="27">
        <v>8</v>
      </c>
      <c r="E57" s="28">
        <v>0</v>
      </c>
      <c r="F57" s="29">
        <f>E57</f>
        <v>0</v>
      </c>
      <c r="G57" s="6">
        <f>SUM(F57:F61)</f>
        <v>3</v>
      </c>
      <c r="AMH57"/>
      <c r="AMI57"/>
      <c r="AMJ57"/>
    </row>
    <row r="58" spans="1:1024" s="31" customFormat="1" ht="12.75" customHeight="1">
      <c r="A58" s="9"/>
      <c r="B58" s="7"/>
      <c r="C58" s="27" t="s">
        <v>16</v>
      </c>
      <c r="D58" s="27">
        <v>5</v>
      </c>
      <c r="E58" s="28">
        <v>1</v>
      </c>
      <c r="F58" s="29">
        <f>E58</f>
        <v>1</v>
      </c>
      <c r="G58" s="6"/>
      <c r="AMH58"/>
      <c r="AMI58"/>
      <c r="AMJ58"/>
    </row>
    <row r="59" spans="1:1024" s="31" customFormat="1" ht="12.75" customHeight="1">
      <c r="A59" s="9"/>
      <c r="B59" s="7"/>
      <c r="C59" s="27" t="s">
        <v>16</v>
      </c>
      <c r="D59" s="27">
        <v>6</v>
      </c>
      <c r="E59" s="28">
        <v>0</v>
      </c>
      <c r="F59" s="29">
        <f>E59</f>
        <v>0</v>
      </c>
      <c r="G59" s="6"/>
      <c r="AMH59"/>
      <c r="AMI59"/>
      <c r="AMJ59"/>
    </row>
    <row r="60" spans="1:1024" s="31" customFormat="1" ht="12.75" customHeight="1">
      <c r="A60" s="9"/>
      <c r="B60" s="7"/>
      <c r="C60" s="27" t="s">
        <v>19</v>
      </c>
      <c r="D60" s="27">
        <v>6</v>
      </c>
      <c r="E60" s="28">
        <v>0</v>
      </c>
      <c r="F60" s="29">
        <f>E60</f>
        <v>0</v>
      </c>
      <c r="G60" s="6"/>
      <c r="AMH60"/>
      <c r="AMI60"/>
      <c r="AMJ60"/>
    </row>
    <row r="61" spans="1:1024" s="31" customFormat="1" ht="12.75" customHeight="1">
      <c r="A61" s="9"/>
      <c r="B61" s="7"/>
      <c r="C61" s="27" t="s">
        <v>19</v>
      </c>
      <c r="D61" s="27">
        <v>9</v>
      </c>
      <c r="E61" s="28">
        <v>2</v>
      </c>
      <c r="F61" s="29">
        <f>E61</f>
        <v>2</v>
      </c>
      <c r="G61" s="6"/>
      <c r="AMH61"/>
      <c r="AMI61"/>
      <c r="AMJ61"/>
    </row>
    <row r="62" spans="1:1024" s="31" customFormat="1" ht="12.75" customHeight="1">
      <c r="A62" s="9"/>
      <c r="B62" s="8" t="s">
        <v>10</v>
      </c>
      <c r="C62" s="8"/>
      <c r="D62" s="8"/>
      <c r="E62" s="24">
        <f>SUM(E57:E61)</f>
        <v>3</v>
      </c>
      <c r="F62" s="24">
        <f>SUM(E62:E62)</f>
        <v>3</v>
      </c>
      <c r="G62" s="32">
        <f>G57</f>
        <v>3</v>
      </c>
      <c r="AMH62"/>
      <c r="AMI62"/>
      <c r="AMJ62"/>
    </row>
    <row r="63" spans="1:1024" s="31" customFormat="1" ht="12.75" customHeight="1">
      <c r="A63" s="9" t="s">
        <v>29</v>
      </c>
      <c r="B63" s="7" t="s">
        <v>18</v>
      </c>
      <c r="C63" s="27" t="s">
        <v>13</v>
      </c>
      <c r="D63" s="27">
        <v>8</v>
      </c>
      <c r="E63" s="28">
        <v>0</v>
      </c>
      <c r="F63" s="29">
        <f t="shared" ref="F63:F68" si="4">E63</f>
        <v>0</v>
      </c>
      <c r="G63" s="6">
        <f>SUM(F63:F68)</f>
        <v>3</v>
      </c>
      <c r="AMH63"/>
      <c r="AMI63"/>
      <c r="AMJ63"/>
    </row>
    <row r="64" spans="1:1024" s="31" customFormat="1" ht="12.75" customHeight="1">
      <c r="A64" s="9"/>
      <c r="B64" s="7"/>
      <c r="C64" s="27" t="s">
        <v>16</v>
      </c>
      <c r="D64" s="27">
        <v>5</v>
      </c>
      <c r="E64" s="28">
        <v>0</v>
      </c>
      <c r="F64" s="29">
        <f t="shared" si="4"/>
        <v>0</v>
      </c>
      <c r="G64" s="6"/>
      <c r="AMH64"/>
      <c r="AMI64"/>
      <c r="AMJ64"/>
    </row>
    <row r="65" spans="1:1024" s="31" customFormat="1" ht="12.75" customHeight="1">
      <c r="A65" s="9"/>
      <c r="B65" s="7"/>
      <c r="C65" s="27" t="s">
        <v>16</v>
      </c>
      <c r="D65" s="27">
        <v>6</v>
      </c>
      <c r="E65" s="28">
        <v>0</v>
      </c>
      <c r="F65" s="29">
        <f t="shared" si="4"/>
        <v>0</v>
      </c>
      <c r="G65" s="6"/>
      <c r="AMH65"/>
      <c r="AMI65"/>
      <c r="AMJ65"/>
    </row>
    <row r="66" spans="1:1024" s="31" customFormat="1" ht="12.75" customHeight="1">
      <c r="A66" s="9"/>
      <c r="B66" s="7"/>
      <c r="C66" s="27" t="s">
        <v>19</v>
      </c>
      <c r="D66" s="27">
        <v>6</v>
      </c>
      <c r="E66" s="28">
        <v>1</v>
      </c>
      <c r="F66" s="29">
        <f t="shared" si="4"/>
        <v>1</v>
      </c>
      <c r="G66" s="6"/>
      <c r="AMH66"/>
      <c r="AMI66"/>
      <c r="AMJ66"/>
    </row>
    <row r="67" spans="1:1024" s="31" customFormat="1" ht="12.75" customHeight="1">
      <c r="A67" s="9"/>
      <c r="B67" s="7"/>
      <c r="C67" s="27" t="s">
        <v>20</v>
      </c>
      <c r="D67" s="27">
        <v>7</v>
      </c>
      <c r="E67" s="28">
        <v>0</v>
      </c>
      <c r="F67" s="29">
        <f t="shared" si="4"/>
        <v>0</v>
      </c>
      <c r="G67" s="6"/>
      <c r="AMH67"/>
      <c r="AMI67"/>
      <c r="AMJ67"/>
    </row>
    <row r="68" spans="1:1024" s="31" customFormat="1" ht="12.75" customHeight="1">
      <c r="A68" s="9"/>
      <c r="B68" s="7"/>
      <c r="C68" s="27" t="s">
        <v>20</v>
      </c>
      <c r="D68" s="27">
        <v>10</v>
      </c>
      <c r="E68" s="28">
        <v>2</v>
      </c>
      <c r="F68" s="29">
        <f t="shared" si="4"/>
        <v>2</v>
      </c>
      <c r="G68" s="6"/>
      <c r="AMH68"/>
      <c r="AMI68"/>
      <c r="AMJ68"/>
    </row>
    <row r="69" spans="1:1024" s="31" customFormat="1" ht="12.75" customHeight="1">
      <c r="A69" s="9"/>
      <c r="B69" s="8" t="s">
        <v>10</v>
      </c>
      <c r="C69" s="8"/>
      <c r="D69" s="8"/>
      <c r="E69" s="24">
        <f>SUM(E63:E68)</f>
        <v>3</v>
      </c>
      <c r="F69" s="24">
        <f>SUM(E69:E69)</f>
        <v>3</v>
      </c>
      <c r="G69" s="32">
        <f>G63</f>
        <v>3</v>
      </c>
      <c r="AMH69"/>
      <c r="AMI69"/>
      <c r="AMJ69"/>
    </row>
    <row r="70" spans="1:1024" s="31" customFormat="1" ht="12.75" customHeight="1">
      <c r="A70" s="9" t="s">
        <v>30</v>
      </c>
      <c r="B70" s="7" t="s">
        <v>18</v>
      </c>
      <c r="C70" s="27" t="s">
        <v>19</v>
      </c>
      <c r="D70" s="27">
        <v>6</v>
      </c>
      <c r="E70" s="28">
        <v>0</v>
      </c>
      <c r="F70" s="29">
        <f t="shared" ref="F70:F78" si="5">E70</f>
        <v>0</v>
      </c>
      <c r="G70" s="6">
        <f>SUM(F70:F78)</f>
        <v>3</v>
      </c>
      <c r="AMH70"/>
      <c r="AMI70"/>
      <c r="AMJ70"/>
    </row>
    <row r="71" spans="1:1024" s="31" customFormat="1" ht="12.75" customHeight="1">
      <c r="A71" s="9"/>
      <c r="B71" s="7"/>
      <c r="C71" s="27" t="s">
        <v>19</v>
      </c>
      <c r="D71" s="27">
        <v>9</v>
      </c>
      <c r="E71" s="28">
        <v>1</v>
      </c>
      <c r="F71" s="29">
        <f t="shared" si="5"/>
        <v>1</v>
      </c>
      <c r="G71" s="6"/>
      <c r="AMH71"/>
      <c r="AMI71"/>
      <c r="AMJ71"/>
    </row>
    <row r="72" spans="1:1024" s="31" customFormat="1" ht="12.75" customHeight="1">
      <c r="A72" s="9"/>
      <c r="B72" s="7"/>
      <c r="C72" s="27" t="s">
        <v>20</v>
      </c>
      <c r="D72" s="27">
        <v>7</v>
      </c>
      <c r="E72" s="28">
        <v>0</v>
      </c>
      <c r="F72" s="29">
        <f t="shared" si="5"/>
        <v>0</v>
      </c>
      <c r="G72" s="6"/>
      <c r="AMH72"/>
      <c r="AMI72"/>
      <c r="AMJ72"/>
    </row>
    <row r="73" spans="1:1024" s="31" customFormat="1" ht="12.75" customHeight="1">
      <c r="A73" s="9"/>
      <c r="B73" s="7"/>
      <c r="C73" s="27" t="s">
        <v>20</v>
      </c>
      <c r="D73" s="27">
        <v>10</v>
      </c>
      <c r="E73" s="28">
        <v>1</v>
      </c>
      <c r="F73" s="29">
        <f t="shared" si="5"/>
        <v>1</v>
      </c>
      <c r="G73" s="6"/>
      <c r="AMH73"/>
      <c r="AMI73"/>
      <c r="AMJ73"/>
    </row>
    <row r="74" spans="1:1024" s="31" customFormat="1" ht="12.75" customHeight="1">
      <c r="A74" s="9"/>
      <c r="B74" s="7"/>
      <c r="C74" s="27" t="s">
        <v>21</v>
      </c>
      <c r="D74" s="27">
        <v>1</v>
      </c>
      <c r="E74" s="28">
        <v>0</v>
      </c>
      <c r="F74" s="29">
        <f t="shared" si="5"/>
        <v>0</v>
      </c>
      <c r="G74" s="6"/>
      <c r="AMH74"/>
      <c r="AMI74"/>
      <c r="AMJ74"/>
    </row>
    <row r="75" spans="1:1024" s="31" customFormat="1" ht="12.75" customHeight="1">
      <c r="A75" s="9"/>
      <c r="B75" s="7"/>
      <c r="C75" s="27" t="s">
        <v>22</v>
      </c>
      <c r="D75" s="27">
        <v>1</v>
      </c>
      <c r="E75" s="28">
        <v>0</v>
      </c>
      <c r="F75" s="29">
        <f t="shared" si="5"/>
        <v>0</v>
      </c>
      <c r="G75" s="6"/>
      <c r="AMH75"/>
      <c r="AMI75"/>
      <c r="AMJ75"/>
    </row>
    <row r="76" spans="1:1024" s="31" customFormat="1" ht="12.75" customHeight="1">
      <c r="A76" s="9"/>
      <c r="B76" s="7"/>
      <c r="C76" s="27" t="s">
        <v>22</v>
      </c>
      <c r="D76" s="27">
        <v>4</v>
      </c>
      <c r="E76" s="28">
        <v>0</v>
      </c>
      <c r="F76" s="29">
        <f t="shared" si="5"/>
        <v>0</v>
      </c>
      <c r="G76" s="6"/>
      <c r="AMH76"/>
      <c r="AMI76"/>
      <c r="AMJ76"/>
    </row>
    <row r="77" spans="1:1024" s="31" customFormat="1" ht="12.75" customHeight="1">
      <c r="A77" s="9"/>
      <c r="B77" s="7"/>
      <c r="C77" s="27" t="s">
        <v>22</v>
      </c>
      <c r="D77" s="27">
        <v>5</v>
      </c>
      <c r="E77" s="28">
        <v>1</v>
      </c>
      <c r="F77" s="29">
        <f t="shared" si="5"/>
        <v>1</v>
      </c>
      <c r="G77" s="6"/>
      <c r="AMH77"/>
      <c r="AMI77"/>
      <c r="AMJ77"/>
    </row>
    <row r="78" spans="1:1024" s="31" customFormat="1" ht="12.75" customHeight="1">
      <c r="A78" s="9"/>
      <c r="B78" s="7"/>
      <c r="C78" s="27" t="s">
        <v>23</v>
      </c>
      <c r="D78" s="27">
        <v>1</v>
      </c>
      <c r="E78" s="28">
        <v>0</v>
      </c>
      <c r="F78" s="29">
        <f t="shared" si="5"/>
        <v>0</v>
      </c>
      <c r="G78" s="6"/>
      <c r="AMH78"/>
      <c r="AMI78"/>
      <c r="AMJ78"/>
    </row>
    <row r="79" spans="1:1024" s="31" customFormat="1" ht="12.75" customHeight="1">
      <c r="A79" s="9"/>
      <c r="B79" s="8" t="s">
        <v>10</v>
      </c>
      <c r="C79" s="8"/>
      <c r="D79" s="8"/>
      <c r="E79" s="24">
        <f>SUM(E70:E78)</f>
        <v>3</v>
      </c>
      <c r="F79" s="24">
        <f>SUM(E79:E79)</f>
        <v>3</v>
      </c>
      <c r="G79" s="32">
        <f>G70</f>
        <v>3</v>
      </c>
      <c r="AMH79"/>
      <c r="AMI79"/>
      <c r="AMJ79"/>
    </row>
    <row r="80" spans="1:1024" s="31" customFormat="1" ht="12.75" customHeight="1">
      <c r="A80" s="9" t="s">
        <v>31</v>
      </c>
      <c r="B80" s="7" t="s">
        <v>18</v>
      </c>
      <c r="C80" s="27" t="s">
        <v>13</v>
      </c>
      <c r="D80" s="27">
        <v>8</v>
      </c>
      <c r="E80" s="28">
        <v>0</v>
      </c>
      <c r="F80" s="29">
        <f t="shared" ref="F80:F90" si="6">E80</f>
        <v>0</v>
      </c>
      <c r="G80" s="6">
        <f>SUM(F80:F90)</f>
        <v>3</v>
      </c>
      <c r="AMH80"/>
      <c r="AMI80"/>
      <c r="AMJ80"/>
    </row>
    <row r="81" spans="1:1024" s="31" customFormat="1" ht="12.75" customHeight="1">
      <c r="A81" s="9"/>
      <c r="B81" s="7"/>
      <c r="C81" s="27" t="s">
        <v>16</v>
      </c>
      <c r="D81" s="27">
        <v>5</v>
      </c>
      <c r="E81" s="28">
        <v>1</v>
      </c>
      <c r="F81" s="29">
        <f t="shared" si="6"/>
        <v>1</v>
      </c>
      <c r="G81" s="6"/>
      <c r="AMH81"/>
      <c r="AMI81"/>
      <c r="AMJ81"/>
    </row>
    <row r="82" spans="1:1024" s="31" customFormat="1" ht="12.75" customHeight="1">
      <c r="A82" s="9"/>
      <c r="B82" s="7"/>
      <c r="C82" s="27" t="s">
        <v>16</v>
      </c>
      <c r="D82" s="27">
        <v>6</v>
      </c>
      <c r="E82" s="28">
        <v>0</v>
      </c>
      <c r="F82" s="29">
        <f t="shared" si="6"/>
        <v>0</v>
      </c>
      <c r="G82" s="6"/>
      <c r="AMH82"/>
      <c r="AMI82"/>
      <c r="AMJ82"/>
    </row>
    <row r="83" spans="1:1024" s="31" customFormat="1" ht="12.75" customHeight="1">
      <c r="A83" s="9"/>
      <c r="B83" s="7"/>
      <c r="C83" s="27" t="s">
        <v>19</v>
      </c>
      <c r="D83" s="27">
        <v>6</v>
      </c>
      <c r="E83" s="28">
        <v>0</v>
      </c>
      <c r="F83" s="29">
        <f t="shared" si="6"/>
        <v>0</v>
      </c>
      <c r="G83" s="6"/>
      <c r="AMH83"/>
      <c r="AMI83"/>
      <c r="AMJ83"/>
    </row>
    <row r="84" spans="1:1024" s="31" customFormat="1" ht="12.75" customHeight="1">
      <c r="A84" s="9"/>
      <c r="B84" s="7"/>
      <c r="C84" s="27" t="s">
        <v>20</v>
      </c>
      <c r="D84" s="27">
        <v>7</v>
      </c>
      <c r="E84" s="28">
        <v>0</v>
      </c>
      <c r="F84" s="29">
        <f t="shared" si="6"/>
        <v>0</v>
      </c>
      <c r="G84" s="6"/>
      <c r="AMH84"/>
      <c r="AMI84"/>
      <c r="AMJ84"/>
    </row>
    <row r="85" spans="1:1024" s="31" customFormat="1" ht="12.75" customHeight="1">
      <c r="A85" s="9"/>
      <c r="B85" s="7"/>
      <c r="C85" s="27" t="s">
        <v>21</v>
      </c>
      <c r="D85" s="27">
        <v>1</v>
      </c>
      <c r="E85" s="28">
        <v>0</v>
      </c>
      <c r="F85" s="29">
        <f t="shared" si="6"/>
        <v>0</v>
      </c>
      <c r="G85" s="6"/>
      <c r="AMH85"/>
      <c r="AMI85"/>
      <c r="AMJ85"/>
    </row>
    <row r="86" spans="1:1024" s="31" customFormat="1" ht="12.75" customHeight="1">
      <c r="A86" s="9"/>
      <c r="B86" s="7"/>
      <c r="C86" s="27" t="s">
        <v>22</v>
      </c>
      <c r="D86" s="27">
        <v>1</v>
      </c>
      <c r="E86" s="28">
        <v>0</v>
      </c>
      <c r="F86" s="29">
        <f t="shared" si="6"/>
        <v>0</v>
      </c>
      <c r="G86" s="6"/>
      <c r="AMH86"/>
      <c r="AMI86"/>
      <c r="AMJ86"/>
    </row>
    <row r="87" spans="1:1024" s="31" customFormat="1" ht="12.75" customHeight="1">
      <c r="A87" s="9"/>
      <c r="B87" s="7"/>
      <c r="C87" s="27" t="s">
        <v>22</v>
      </c>
      <c r="D87" s="27">
        <v>10</v>
      </c>
      <c r="E87" s="28">
        <v>0</v>
      </c>
      <c r="F87" s="29">
        <f t="shared" si="6"/>
        <v>0</v>
      </c>
      <c r="G87" s="6"/>
      <c r="AMH87"/>
      <c r="AMI87"/>
      <c r="AMJ87"/>
    </row>
    <row r="88" spans="1:1024" s="31" customFormat="1" ht="12.75" customHeight="1">
      <c r="A88" s="9"/>
      <c r="B88" s="7"/>
      <c r="C88" s="27" t="s">
        <v>23</v>
      </c>
      <c r="D88" s="27">
        <v>1</v>
      </c>
      <c r="E88" s="28">
        <v>0</v>
      </c>
      <c r="F88" s="29">
        <f t="shared" si="6"/>
        <v>0</v>
      </c>
      <c r="G88" s="6"/>
      <c r="AMH88"/>
      <c r="AMI88"/>
      <c r="AMJ88"/>
    </row>
    <row r="89" spans="1:1024" s="31" customFormat="1" ht="12.75" customHeight="1">
      <c r="A89" s="9"/>
      <c r="B89" s="7"/>
      <c r="C89" s="27" t="s">
        <v>23</v>
      </c>
      <c r="D89" s="27">
        <v>4</v>
      </c>
      <c r="E89" s="28">
        <v>2</v>
      </c>
      <c r="F89" s="29">
        <f t="shared" si="6"/>
        <v>2</v>
      </c>
      <c r="G89" s="6"/>
      <c r="AMH89"/>
      <c r="AMI89"/>
      <c r="AMJ89"/>
    </row>
    <row r="90" spans="1:1024" s="31" customFormat="1" ht="12.75" customHeight="1">
      <c r="A90" s="9"/>
      <c r="B90" s="7"/>
      <c r="C90" s="27" t="s">
        <v>23</v>
      </c>
      <c r="D90" s="27">
        <v>7</v>
      </c>
      <c r="E90" s="28">
        <v>0</v>
      </c>
      <c r="F90" s="29">
        <f t="shared" si="6"/>
        <v>0</v>
      </c>
      <c r="G90" s="6"/>
      <c r="AMH90"/>
      <c r="AMI90"/>
      <c r="AMJ90"/>
    </row>
    <row r="91" spans="1:1024" s="31" customFormat="1" ht="12.75" customHeight="1">
      <c r="A91" s="9"/>
      <c r="B91" s="8" t="s">
        <v>10</v>
      </c>
      <c r="C91" s="8"/>
      <c r="D91" s="8"/>
      <c r="E91" s="24">
        <f>SUM(E80:E90)</f>
        <v>3</v>
      </c>
      <c r="F91" s="24">
        <f>SUM(E91:E91)</f>
        <v>3</v>
      </c>
      <c r="G91" s="32">
        <f>G80</f>
        <v>3</v>
      </c>
      <c r="AMH91"/>
      <c r="AMI91"/>
      <c r="AMJ91"/>
    </row>
    <row r="92" spans="1:1024" s="31" customFormat="1" ht="12.75" customHeight="1">
      <c r="A92" s="9" t="s">
        <v>32</v>
      </c>
      <c r="B92" s="7" t="s">
        <v>18</v>
      </c>
      <c r="C92" s="27" t="s">
        <v>19</v>
      </c>
      <c r="D92" s="27">
        <v>4</v>
      </c>
      <c r="E92" s="28">
        <v>2</v>
      </c>
      <c r="F92" s="29">
        <f t="shared" ref="F92:F110" si="7">E92</f>
        <v>2</v>
      </c>
      <c r="G92" s="6">
        <f>SUM(F92:F110)</f>
        <v>50</v>
      </c>
      <c r="AMH92"/>
      <c r="AMI92"/>
      <c r="AMJ92"/>
    </row>
    <row r="93" spans="1:1024" s="31" customFormat="1" ht="12.75" customHeight="1">
      <c r="A93" s="9"/>
      <c r="B93" s="7"/>
      <c r="C93" s="27" t="s">
        <v>19</v>
      </c>
      <c r="D93" s="27">
        <v>7</v>
      </c>
      <c r="E93" s="28">
        <v>5</v>
      </c>
      <c r="F93" s="29">
        <f t="shared" si="7"/>
        <v>5</v>
      </c>
      <c r="G93" s="6"/>
      <c r="AMH93"/>
      <c r="AMI93"/>
      <c r="AMJ93"/>
    </row>
    <row r="94" spans="1:1024" s="31" customFormat="1" ht="12.75" customHeight="1">
      <c r="A94" s="9"/>
      <c r="B94" s="7"/>
      <c r="C94" s="27" t="s">
        <v>20</v>
      </c>
      <c r="D94" s="27">
        <v>2</v>
      </c>
      <c r="E94" s="28">
        <v>0</v>
      </c>
      <c r="F94" s="29">
        <f t="shared" si="7"/>
        <v>0</v>
      </c>
      <c r="G94" s="6"/>
      <c r="AMH94"/>
      <c r="AMI94"/>
      <c r="AMJ94"/>
    </row>
    <row r="95" spans="1:1024" s="31" customFormat="1" ht="12.75" customHeight="1">
      <c r="A95" s="9"/>
      <c r="B95" s="7"/>
      <c r="C95" s="27" t="s">
        <v>20</v>
      </c>
      <c r="D95" s="27">
        <v>5</v>
      </c>
      <c r="E95" s="28">
        <v>18</v>
      </c>
      <c r="F95" s="29">
        <f t="shared" si="7"/>
        <v>18</v>
      </c>
      <c r="G95" s="6"/>
      <c r="AMH95"/>
      <c r="AMI95"/>
      <c r="AMJ95"/>
    </row>
    <row r="96" spans="1:1024" s="31" customFormat="1" ht="12.75" customHeight="1">
      <c r="A96" s="9"/>
      <c r="B96" s="7"/>
      <c r="C96" s="27" t="s">
        <v>20</v>
      </c>
      <c r="D96" s="27">
        <v>7</v>
      </c>
      <c r="E96" s="28">
        <v>1</v>
      </c>
      <c r="F96" s="29">
        <f t="shared" si="7"/>
        <v>1</v>
      </c>
      <c r="G96" s="6"/>
      <c r="AMH96"/>
      <c r="AMI96"/>
      <c r="AMJ96"/>
    </row>
    <row r="97" spans="1:1024" s="31" customFormat="1" ht="12.75" customHeight="1">
      <c r="A97" s="9"/>
      <c r="B97" s="7"/>
      <c r="C97" s="27" t="s">
        <v>20</v>
      </c>
      <c r="D97" s="27">
        <v>9</v>
      </c>
      <c r="E97" s="28">
        <v>1</v>
      </c>
      <c r="F97" s="29">
        <f t="shared" si="7"/>
        <v>1</v>
      </c>
      <c r="G97" s="6"/>
      <c r="AMH97"/>
      <c r="AMI97"/>
      <c r="AMJ97"/>
    </row>
    <row r="98" spans="1:1024" s="31" customFormat="1" ht="12.75" customHeight="1">
      <c r="A98" s="9"/>
      <c r="B98" s="7"/>
      <c r="C98" s="27" t="s">
        <v>20</v>
      </c>
      <c r="D98" s="27">
        <v>10</v>
      </c>
      <c r="E98" s="28">
        <v>2</v>
      </c>
      <c r="F98" s="29">
        <f t="shared" si="7"/>
        <v>2</v>
      </c>
      <c r="G98" s="6"/>
      <c r="AMH98"/>
      <c r="AMI98"/>
      <c r="AMJ98"/>
    </row>
    <row r="99" spans="1:1024" s="31" customFormat="1" ht="12.75" customHeight="1">
      <c r="A99" s="9"/>
      <c r="B99" s="7"/>
      <c r="C99" s="27" t="s">
        <v>21</v>
      </c>
      <c r="D99" s="27">
        <v>1</v>
      </c>
      <c r="E99" s="28">
        <v>1</v>
      </c>
      <c r="F99" s="29">
        <f t="shared" si="7"/>
        <v>1</v>
      </c>
      <c r="G99" s="6"/>
      <c r="AMH99"/>
      <c r="AMI99"/>
      <c r="AMJ99"/>
    </row>
    <row r="100" spans="1:1024" s="31" customFormat="1" ht="12.75" customHeight="1">
      <c r="A100" s="9"/>
      <c r="B100" s="7"/>
      <c r="C100" s="27" t="s">
        <v>21</v>
      </c>
      <c r="D100" s="27">
        <v>4</v>
      </c>
      <c r="E100" s="28">
        <v>3</v>
      </c>
      <c r="F100" s="29">
        <f t="shared" si="7"/>
        <v>3</v>
      </c>
      <c r="G100" s="6"/>
      <c r="AMH100"/>
      <c r="AMI100"/>
      <c r="AMJ100"/>
    </row>
    <row r="101" spans="1:1024" s="31" customFormat="1" ht="12.75" customHeight="1">
      <c r="A101" s="9"/>
      <c r="B101" s="7"/>
      <c r="C101" s="27" t="s">
        <v>21</v>
      </c>
      <c r="D101" s="27">
        <v>5</v>
      </c>
      <c r="E101" s="28">
        <v>1</v>
      </c>
      <c r="F101" s="29">
        <f t="shared" si="7"/>
        <v>1</v>
      </c>
      <c r="G101" s="6"/>
      <c r="AMH101"/>
      <c r="AMI101"/>
      <c r="AMJ101"/>
    </row>
    <row r="102" spans="1:1024" s="31" customFormat="1" ht="12.75" customHeight="1">
      <c r="A102" s="9"/>
      <c r="B102" s="7"/>
      <c r="C102" s="27" t="s">
        <v>21</v>
      </c>
      <c r="D102" s="27">
        <v>6</v>
      </c>
      <c r="E102" s="28">
        <v>0</v>
      </c>
      <c r="F102" s="29">
        <f t="shared" si="7"/>
        <v>0</v>
      </c>
      <c r="G102" s="6"/>
      <c r="AMH102"/>
      <c r="AMI102"/>
      <c r="AMJ102"/>
    </row>
    <row r="103" spans="1:1024" s="31" customFormat="1" ht="12.75" customHeight="1">
      <c r="A103" s="9"/>
      <c r="B103" s="7"/>
      <c r="C103" s="27" t="s">
        <v>21</v>
      </c>
      <c r="D103" s="27">
        <v>10</v>
      </c>
      <c r="E103" s="28">
        <v>1</v>
      </c>
      <c r="F103" s="29">
        <f t="shared" si="7"/>
        <v>1</v>
      </c>
      <c r="G103" s="6"/>
      <c r="AMH103"/>
      <c r="AMI103"/>
      <c r="AMJ103"/>
    </row>
    <row r="104" spans="1:1024" s="31" customFormat="1" ht="12.75" customHeight="1">
      <c r="A104" s="9"/>
      <c r="B104" s="7"/>
      <c r="C104" s="27" t="s">
        <v>22</v>
      </c>
      <c r="D104" s="27">
        <v>1</v>
      </c>
      <c r="E104" s="28">
        <v>0</v>
      </c>
      <c r="F104" s="29">
        <f t="shared" si="7"/>
        <v>0</v>
      </c>
      <c r="G104" s="6"/>
      <c r="AMH104"/>
      <c r="AMI104"/>
      <c r="AMJ104"/>
    </row>
    <row r="105" spans="1:1024" s="31" customFormat="1" ht="12.75" customHeight="1">
      <c r="A105" s="9"/>
      <c r="B105" s="7"/>
      <c r="C105" s="27" t="s">
        <v>22</v>
      </c>
      <c r="D105" s="27">
        <v>4</v>
      </c>
      <c r="E105" s="28">
        <v>8</v>
      </c>
      <c r="F105" s="29">
        <f t="shared" si="7"/>
        <v>8</v>
      </c>
      <c r="G105" s="6">
        <f>SUM(F105:F116)</f>
        <v>65</v>
      </c>
      <c r="AMH105"/>
      <c r="AMI105"/>
      <c r="AMJ105"/>
    </row>
    <row r="106" spans="1:1024" s="31" customFormat="1" ht="12.75" customHeight="1">
      <c r="A106" s="9"/>
      <c r="B106" s="7"/>
      <c r="C106" s="27" t="s">
        <v>22</v>
      </c>
      <c r="D106" s="27">
        <v>6</v>
      </c>
      <c r="E106" s="28">
        <v>3</v>
      </c>
      <c r="F106" s="29">
        <f t="shared" si="7"/>
        <v>3</v>
      </c>
      <c r="G106" s="6"/>
      <c r="AMH106"/>
      <c r="AMI106"/>
      <c r="AMJ106"/>
    </row>
    <row r="107" spans="1:1024" s="31" customFormat="1" ht="12.75" customHeight="1">
      <c r="A107" s="9"/>
      <c r="B107" s="7"/>
      <c r="C107" s="27" t="s">
        <v>22</v>
      </c>
      <c r="D107" s="27">
        <v>8</v>
      </c>
      <c r="E107" s="28">
        <v>1</v>
      </c>
      <c r="F107" s="29">
        <f t="shared" si="7"/>
        <v>1</v>
      </c>
      <c r="G107" s="6"/>
      <c r="AMH107"/>
      <c r="AMI107"/>
      <c r="AMJ107"/>
    </row>
    <row r="108" spans="1:1024" s="31" customFormat="1" ht="12.75" customHeight="1">
      <c r="A108" s="9"/>
      <c r="B108" s="7"/>
      <c r="C108" s="27" t="s">
        <v>23</v>
      </c>
      <c r="D108" s="27">
        <v>1</v>
      </c>
      <c r="E108" s="28">
        <v>0</v>
      </c>
      <c r="F108" s="29">
        <f t="shared" si="7"/>
        <v>0</v>
      </c>
      <c r="G108" s="6"/>
      <c r="AMH108"/>
      <c r="AMI108"/>
      <c r="AMJ108"/>
    </row>
    <row r="109" spans="1:1024" s="31" customFormat="1" ht="12.75" customHeight="1">
      <c r="A109" s="9"/>
      <c r="B109" s="7"/>
      <c r="C109" s="27" t="s">
        <v>23</v>
      </c>
      <c r="D109" s="27">
        <v>4</v>
      </c>
      <c r="E109" s="28">
        <v>3</v>
      </c>
      <c r="F109" s="29">
        <f t="shared" si="7"/>
        <v>3</v>
      </c>
      <c r="G109" s="6"/>
      <c r="AMH109"/>
      <c r="AMI109"/>
      <c r="AMJ109"/>
    </row>
    <row r="110" spans="1:1024" s="31" customFormat="1" ht="12.75" customHeight="1">
      <c r="A110" s="9"/>
      <c r="B110" s="7"/>
      <c r="C110" s="27" t="s">
        <v>23</v>
      </c>
      <c r="D110" s="27">
        <v>10</v>
      </c>
      <c r="E110" s="28">
        <v>0</v>
      </c>
      <c r="F110" s="29">
        <f t="shared" si="7"/>
        <v>0</v>
      </c>
      <c r="G110" s="6"/>
      <c r="AMH110"/>
      <c r="AMI110"/>
      <c r="AMJ110"/>
    </row>
    <row r="111" spans="1:1024" s="31" customFormat="1" ht="12.75" customHeight="1">
      <c r="A111" s="9"/>
      <c r="B111" s="8" t="s">
        <v>10</v>
      </c>
      <c r="C111" s="8"/>
      <c r="D111" s="8"/>
      <c r="E111" s="24">
        <f>SUM(E92:E110)</f>
        <v>50</v>
      </c>
      <c r="F111" s="24">
        <f>SUM(E111:E111)</f>
        <v>50</v>
      </c>
      <c r="G111" s="32">
        <f>F111</f>
        <v>50</v>
      </c>
      <c r="AMH111"/>
      <c r="AMI111"/>
      <c r="AMJ111"/>
    </row>
    <row r="112" spans="1:1024" s="31" customFormat="1" ht="12.75" customHeight="1">
      <c r="A112" s="9" t="s">
        <v>33</v>
      </c>
      <c r="B112" s="7" t="s">
        <v>18</v>
      </c>
      <c r="C112" s="27" t="s">
        <v>13</v>
      </c>
      <c r="D112" s="27">
        <v>8</v>
      </c>
      <c r="E112" s="28">
        <v>0</v>
      </c>
      <c r="F112" s="29">
        <f>E112</f>
        <v>0</v>
      </c>
      <c r="G112" s="6">
        <f>SUM(F112:F115)</f>
        <v>0</v>
      </c>
      <c r="AMH112"/>
      <c r="AMI112"/>
      <c r="AMJ112"/>
    </row>
    <row r="113" spans="1:1024" s="31" customFormat="1" ht="12.75" customHeight="1">
      <c r="A113" s="9"/>
      <c r="B113" s="7"/>
      <c r="C113" s="27" t="s">
        <v>16</v>
      </c>
      <c r="D113" s="27">
        <v>6</v>
      </c>
      <c r="E113" s="28">
        <v>0</v>
      </c>
      <c r="F113" s="29">
        <f>E113</f>
        <v>0</v>
      </c>
      <c r="G113" s="6"/>
      <c r="AMH113"/>
      <c r="AMI113"/>
      <c r="AMJ113"/>
    </row>
    <row r="114" spans="1:1024" s="31" customFormat="1" ht="12.75" customHeight="1">
      <c r="A114" s="9"/>
      <c r="B114" s="7"/>
      <c r="C114" s="27" t="s">
        <v>19</v>
      </c>
      <c r="D114" s="27">
        <v>6</v>
      </c>
      <c r="E114" s="28">
        <v>0</v>
      </c>
      <c r="F114" s="29">
        <f>E114</f>
        <v>0</v>
      </c>
      <c r="G114" s="6"/>
      <c r="AMH114"/>
      <c r="AMI114"/>
      <c r="AMJ114"/>
    </row>
    <row r="115" spans="1:1024" s="31" customFormat="1" ht="12.75" customHeight="1">
      <c r="A115" s="9"/>
      <c r="B115" s="7"/>
      <c r="C115" s="27" t="s">
        <v>19</v>
      </c>
      <c r="D115" s="27">
        <v>9</v>
      </c>
      <c r="E115" s="28">
        <v>0</v>
      </c>
      <c r="F115" s="29">
        <f>E115</f>
        <v>0</v>
      </c>
      <c r="G115" s="6"/>
      <c r="AMH115"/>
      <c r="AMI115"/>
      <c r="AMJ115"/>
    </row>
    <row r="116" spans="1:1024" s="31" customFormat="1" ht="12.75" customHeight="1">
      <c r="A116" s="9"/>
      <c r="B116" s="8" t="s">
        <v>10</v>
      </c>
      <c r="C116" s="8"/>
      <c r="D116" s="8"/>
      <c r="E116" s="24">
        <f>SUM(E112:E115)</f>
        <v>0</v>
      </c>
      <c r="F116" s="24">
        <f>SUM(E116:E116)</f>
        <v>0</v>
      </c>
      <c r="G116" s="32">
        <f>G112</f>
        <v>0</v>
      </c>
      <c r="AMH116"/>
      <c r="AMI116"/>
      <c r="AMJ116"/>
    </row>
    <row r="117" spans="1:1024" s="31" customFormat="1" ht="12.75" customHeight="1">
      <c r="A117" s="9" t="s">
        <v>34</v>
      </c>
      <c r="B117" s="7" t="s">
        <v>18</v>
      </c>
      <c r="C117" s="27" t="s">
        <v>13</v>
      </c>
      <c r="D117" s="27">
        <v>8</v>
      </c>
      <c r="E117" s="28">
        <v>0</v>
      </c>
      <c r="F117" s="29">
        <f>E117</f>
        <v>0</v>
      </c>
      <c r="G117" s="6">
        <f>SUM(F117:F119)</f>
        <v>1</v>
      </c>
      <c r="AMH117"/>
      <c r="AMI117"/>
      <c r="AMJ117"/>
    </row>
    <row r="118" spans="1:1024" s="31" customFormat="1" ht="12.75" customHeight="1">
      <c r="A118" s="9"/>
      <c r="B118" s="7"/>
      <c r="C118" s="27" t="s">
        <v>16</v>
      </c>
      <c r="D118" s="27">
        <v>6</v>
      </c>
      <c r="E118" s="28">
        <v>0</v>
      </c>
      <c r="F118" s="29">
        <f>E118</f>
        <v>0</v>
      </c>
      <c r="G118" s="6"/>
      <c r="AMH118"/>
      <c r="AMI118"/>
      <c r="AMJ118"/>
    </row>
    <row r="119" spans="1:1024" s="31" customFormat="1" ht="12.75" customHeight="1">
      <c r="A119" s="9"/>
      <c r="B119" s="7"/>
      <c r="C119" s="27" t="s">
        <v>19</v>
      </c>
      <c r="D119" s="27">
        <v>6</v>
      </c>
      <c r="E119" s="28">
        <v>1</v>
      </c>
      <c r="F119" s="29">
        <f>E119</f>
        <v>1</v>
      </c>
      <c r="G119" s="6"/>
      <c r="AMH119"/>
      <c r="AMI119"/>
      <c r="AMJ119"/>
    </row>
    <row r="120" spans="1:1024" s="31" customFormat="1" ht="12.75" customHeight="1">
      <c r="A120" s="9"/>
      <c r="B120" s="8" t="s">
        <v>10</v>
      </c>
      <c r="C120" s="8"/>
      <c r="D120" s="8"/>
      <c r="E120" s="24">
        <f>SUM(E117:E119)</f>
        <v>1</v>
      </c>
      <c r="F120" s="24">
        <f>SUM(E120:E120)</f>
        <v>1</v>
      </c>
      <c r="G120" s="32">
        <f>G117</f>
        <v>1</v>
      </c>
      <c r="AMH120"/>
      <c r="AMI120"/>
      <c r="AMJ120"/>
    </row>
    <row r="121" spans="1:1024" s="31" customFormat="1" ht="12.75" customHeight="1">
      <c r="A121" s="9" t="s">
        <v>35</v>
      </c>
      <c r="B121" s="7" t="s">
        <v>18</v>
      </c>
      <c r="C121" s="27" t="s">
        <v>13</v>
      </c>
      <c r="D121" s="27">
        <v>8</v>
      </c>
      <c r="E121" s="28">
        <v>0</v>
      </c>
      <c r="F121" s="29">
        <f>E121</f>
        <v>0</v>
      </c>
      <c r="G121" s="6">
        <f>SUM(F121:F125)</f>
        <v>1</v>
      </c>
      <c r="AMH121"/>
      <c r="AMI121"/>
      <c r="AMJ121"/>
    </row>
    <row r="122" spans="1:1024" s="31" customFormat="1" ht="12.75" customHeight="1">
      <c r="A122" s="9"/>
      <c r="B122" s="7"/>
      <c r="C122" s="27" t="s">
        <v>16</v>
      </c>
      <c r="D122" s="27">
        <v>5</v>
      </c>
      <c r="E122" s="28">
        <v>1</v>
      </c>
      <c r="F122" s="29">
        <f>E122</f>
        <v>1</v>
      </c>
      <c r="G122" s="6"/>
      <c r="AMH122"/>
      <c r="AMI122"/>
      <c r="AMJ122"/>
    </row>
    <row r="123" spans="1:1024" s="31" customFormat="1" ht="12.75" customHeight="1">
      <c r="A123" s="9"/>
      <c r="B123" s="7"/>
      <c r="C123" s="27" t="s">
        <v>16</v>
      </c>
      <c r="D123" s="27">
        <v>6</v>
      </c>
      <c r="E123" s="28">
        <v>0</v>
      </c>
      <c r="F123" s="29">
        <f>E123</f>
        <v>0</v>
      </c>
      <c r="G123" s="6"/>
      <c r="AMH123"/>
      <c r="AMI123"/>
      <c r="AMJ123"/>
    </row>
    <row r="124" spans="1:1024" s="31" customFormat="1" ht="12.75" customHeight="1">
      <c r="A124" s="9"/>
      <c r="B124" s="7"/>
      <c r="C124" s="27" t="s">
        <v>19</v>
      </c>
      <c r="D124" s="27">
        <v>6</v>
      </c>
      <c r="E124" s="28">
        <v>0</v>
      </c>
      <c r="F124" s="29">
        <f>E124</f>
        <v>0</v>
      </c>
      <c r="G124" s="6"/>
      <c r="AMH124"/>
      <c r="AMI124"/>
      <c r="AMJ124"/>
    </row>
    <row r="125" spans="1:1024" s="31" customFormat="1" ht="12.75" customHeight="1">
      <c r="A125" s="9"/>
      <c r="B125" s="7"/>
      <c r="C125" s="27" t="s">
        <v>19</v>
      </c>
      <c r="D125" s="27">
        <v>10</v>
      </c>
      <c r="E125" s="28">
        <v>0</v>
      </c>
      <c r="F125" s="29">
        <f>E125</f>
        <v>0</v>
      </c>
      <c r="G125" s="6"/>
      <c r="AMH125"/>
      <c r="AMI125"/>
      <c r="AMJ125"/>
    </row>
    <row r="126" spans="1:1024" s="31" customFormat="1" ht="12.75" customHeight="1">
      <c r="A126" s="9"/>
      <c r="B126" s="8" t="s">
        <v>10</v>
      </c>
      <c r="C126" s="8"/>
      <c r="D126" s="8"/>
      <c r="E126" s="24">
        <f>SUM(E121:E125)</f>
        <v>1</v>
      </c>
      <c r="F126" s="24">
        <f>SUM(E126:E126)</f>
        <v>1</v>
      </c>
      <c r="G126" s="32">
        <f>G121</f>
        <v>1</v>
      </c>
      <c r="AMH126"/>
      <c r="AMI126"/>
      <c r="AMJ126"/>
    </row>
    <row r="127" spans="1:1024" s="31" customFormat="1" ht="12.75" customHeight="1">
      <c r="A127" s="9" t="s">
        <v>36</v>
      </c>
      <c r="B127" s="7" t="s">
        <v>18</v>
      </c>
      <c r="C127" s="27" t="s">
        <v>13</v>
      </c>
      <c r="D127" s="27">
        <v>8</v>
      </c>
      <c r="E127" s="28">
        <v>0</v>
      </c>
      <c r="F127" s="29">
        <f t="shared" ref="F127:F134" si="8">E127</f>
        <v>0</v>
      </c>
      <c r="G127" s="6">
        <f>SUM(F127:F134)</f>
        <v>1</v>
      </c>
      <c r="AMH127"/>
      <c r="AMI127"/>
      <c r="AMJ127"/>
    </row>
    <row r="128" spans="1:1024" s="31" customFormat="1" ht="12.75" customHeight="1">
      <c r="A128" s="9"/>
      <c r="B128" s="7"/>
      <c r="C128" s="27" t="s">
        <v>16</v>
      </c>
      <c r="D128" s="27">
        <v>6</v>
      </c>
      <c r="E128" s="28">
        <v>0</v>
      </c>
      <c r="F128" s="29">
        <f t="shared" si="8"/>
        <v>0</v>
      </c>
      <c r="G128" s="6"/>
      <c r="AMH128"/>
      <c r="AMI128"/>
      <c r="AMJ128"/>
    </row>
    <row r="129" spans="1:1024" s="31" customFormat="1" ht="12.75" customHeight="1">
      <c r="A129" s="9"/>
      <c r="B129" s="7"/>
      <c r="C129" s="27" t="s">
        <v>19</v>
      </c>
      <c r="D129" s="27">
        <v>6</v>
      </c>
      <c r="E129" s="28">
        <v>0</v>
      </c>
      <c r="F129" s="29">
        <f t="shared" si="8"/>
        <v>0</v>
      </c>
      <c r="G129" s="6"/>
      <c r="AMH129"/>
      <c r="AMI129"/>
      <c r="AMJ129"/>
    </row>
    <row r="130" spans="1:1024" s="31" customFormat="1" ht="12.75" customHeight="1">
      <c r="A130" s="9"/>
      <c r="B130" s="7"/>
      <c r="C130" s="27" t="s">
        <v>20</v>
      </c>
      <c r="D130" s="27">
        <v>7</v>
      </c>
      <c r="E130" s="28">
        <v>0</v>
      </c>
      <c r="F130" s="29">
        <f t="shared" si="8"/>
        <v>0</v>
      </c>
      <c r="G130" s="6"/>
      <c r="AMH130"/>
      <c r="AMI130"/>
      <c r="AMJ130"/>
    </row>
    <row r="131" spans="1:1024" s="31" customFormat="1" ht="12.75" customHeight="1">
      <c r="A131" s="9"/>
      <c r="B131" s="7"/>
      <c r="C131" s="27" t="s">
        <v>20</v>
      </c>
      <c r="D131" s="27">
        <v>10</v>
      </c>
      <c r="E131" s="28">
        <v>1</v>
      </c>
      <c r="F131" s="29">
        <f t="shared" si="8"/>
        <v>1</v>
      </c>
      <c r="G131" s="6"/>
      <c r="AMH131"/>
      <c r="AMI131"/>
      <c r="AMJ131"/>
    </row>
    <row r="132" spans="1:1024" s="31" customFormat="1" ht="12.75" customHeight="1">
      <c r="A132" s="9"/>
      <c r="B132" s="7"/>
      <c r="C132" s="27" t="s">
        <v>21</v>
      </c>
      <c r="D132" s="27">
        <v>1</v>
      </c>
      <c r="E132" s="28">
        <v>0</v>
      </c>
      <c r="F132" s="29">
        <f t="shared" si="8"/>
        <v>0</v>
      </c>
      <c r="G132" s="6"/>
      <c r="AMH132"/>
      <c r="AMI132"/>
      <c r="AMJ132"/>
    </row>
    <row r="133" spans="1:1024" s="31" customFormat="1" ht="12.75" customHeight="1">
      <c r="A133" s="9"/>
      <c r="B133" s="7"/>
      <c r="C133" s="27" t="s">
        <v>22</v>
      </c>
      <c r="D133" s="27">
        <v>1</v>
      </c>
      <c r="E133" s="28">
        <v>0</v>
      </c>
      <c r="F133" s="29">
        <f t="shared" si="8"/>
        <v>0</v>
      </c>
      <c r="G133" s="6"/>
      <c r="AMH133"/>
      <c r="AMI133"/>
      <c r="AMJ133"/>
    </row>
    <row r="134" spans="1:1024" s="31" customFormat="1" ht="12.75" customHeight="1">
      <c r="A134" s="9"/>
      <c r="B134" s="7"/>
      <c r="C134" s="27" t="s">
        <v>23</v>
      </c>
      <c r="D134" s="27">
        <v>1</v>
      </c>
      <c r="E134" s="28">
        <v>0</v>
      </c>
      <c r="F134" s="29">
        <f t="shared" si="8"/>
        <v>0</v>
      </c>
      <c r="G134" s="6"/>
      <c r="AMH134"/>
      <c r="AMI134"/>
      <c r="AMJ134"/>
    </row>
    <row r="135" spans="1:1024" s="31" customFormat="1" ht="12.75" customHeight="1">
      <c r="A135" s="9"/>
      <c r="B135" s="8" t="s">
        <v>10</v>
      </c>
      <c r="C135" s="8"/>
      <c r="D135" s="8"/>
      <c r="E135" s="24">
        <f>SUM(E127:E134)</f>
        <v>1</v>
      </c>
      <c r="F135" s="24">
        <f>SUM(E135:E135)</f>
        <v>1</v>
      </c>
      <c r="G135" s="32">
        <f>G127</f>
        <v>1</v>
      </c>
      <c r="AMH135"/>
      <c r="AMI135"/>
      <c r="AMJ135"/>
    </row>
    <row r="136" spans="1:1024" s="31" customFormat="1" ht="12.75" customHeight="1">
      <c r="A136" s="9" t="s">
        <v>37</v>
      </c>
      <c r="B136" s="7" t="s">
        <v>38</v>
      </c>
      <c r="C136" s="27" t="s">
        <v>21</v>
      </c>
      <c r="D136" s="27">
        <v>6</v>
      </c>
      <c r="E136" s="28">
        <v>1</v>
      </c>
      <c r="F136" s="29">
        <f>E136</f>
        <v>1</v>
      </c>
      <c r="G136" s="6">
        <f>SUM(F136:F139)</f>
        <v>3</v>
      </c>
      <c r="AMH136"/>
      <c r="AMI136"/>
      <c r="AMJ136"/>
    </row>
    <row r="137" spans="1:1024" s="31" customFormat="1" ht="12.75" customHeight="1">
      <c r="A137" s="9"/>
      <c r="B137" s="7"/>
      <c r="C137" s="27" t="s">
        <v>21</v>
      </c>
      <c r="D137" s="27">
        <v>9</v>
      </c>
      <c r="E137" s="28">
        <v>1</v>
      </c>
      <c r="F137" s="29">
        <f>E137</f>
        <v>1</v>
      </c>
      <c r="G137" s="6"/>
      <c r="AMH137"/>
      <c r="AMI137"/>
      <c r="AMJ137"/>
    </row>
    <row r="138" spans="1:1024" s="31" customFormat="1" ht="12.75" customHeight="1">
      <c r="A138" s="9"/>
      <c r="B138" s="7"/>
      <c r="C138" s="27" t="s">
        <v>22</v>
      </c>
      <c r="D138" s="27">
        <v>6</v>
      </c>
      <c r="E138" s="28">
        <v>0</v>
      </c>
      <c r="F138" s="29">
        <f>E138</f>
        <v>0</v>
      </c>
      <c r="G138" s="6"/>
      <c r="AMH138"/>
      <c r="AMI138"/>
      <c r="AMJ138"/>
    </row>
    <row r="139" spans="1:1024" s="31" customFormat="1" ht="12.75" customHeight="1">
      <c r="A139" s="9"/>
      <c r="B139" s="7"/>
      <c r="C139" s="27" t="s">
        <v>23</v>
      </c>
      <c r="D139" s="27">
        <v>6</v>
      </c>
      <c r="E139" s="28">
        <v>1</v>
      </c>
      <c r="F139" s="29">
        <f>E139</f>
        <v>1</v>
      </c>
      <c r="G139" s="6"/>
      <c r="AMH139"/>
      <c r="AMI139"/>
      <c r="AMJ139"/>
    </row>
    <row r="140" spans="1:1024" s="31" customFormat="1" ht="12.75" customHeight="1">
      <c r="A140" s="9"/>
      <c r="B140" s="8" t="s">
        <v>10</v>
      </c>
      <c r="C140" s="8"/>
      <c r="D140" s="8"/>
      <c r="E140" s="24">
        <f>SUM(E136:E139)</f>
        <v>3</v>
      </c>
      <c r="F140" s="24">
        <f>SUM(E140:E140)</f>
        <v>3</v>
      </c>
      <c r="G140" s="32">
        <f>G136</f>
        <v>3</v>
      </c>
      <c r="AMH140"/>
      <c r="AMI140"/>
      <c r="AMJ140"/>
    </row>
    <row r="141" spans="1:1024" s="31" customFormat="1" ht="12.75" customHeight="1">
      <c r="A141" s="9" t="s">
        <v>39</v>
      </c>
      <c r="B141" s="7" t="s">
        <v>38</v>
      </c>
      <c r="C141" s="27" t="s">
        <v>21</v>
      </c>
      <c r="D141" s="27">
        <v>6</v>
      </c>
      <c r="E141" s="28">
        <v>0</v>
      </c>
      <c r="F141" s="29">
        <f>E141</f>
        <v>0</v>
      </c>
      <c r="G141" s="6">
        <f>SUM(F141:F144)</f>
        <v>1</v>
      </c>
      <c r="AMH141"/>
      <c r="AMI141"/>
      <c r="AMJ141"/>
    </row>
    <row r="142" spans="1:1024" s="31" customFormat="1" ht="12.75" customHeight="1">
      <c r="A142" s="9"/>
      <c r="B142" s="7"/>
      <c r="C142" s="27" t="s">
        <v>21</v>
      </c>
      <c r="D142" s="27">
        <v>9</v>
      </c>
      <c r="E142" s="28">
        <v>1</v>
      </c>
      <c r="F142" s="29">
        <f>E142</f>
        <v>1</v>
      </c>
      <c r="G142" s="6"/>
      <c r="AMH142"/>
      <c r="AMI142"/>
      <c r="AMJ142"/>
    </row>
    <row r="143" spans="1:1024" s="31" customFormat="1" ht="12.75" customHeight="1">
      <c r="A143" s="9"/>
      <c r="B143" s="7"/>
      <c r="C143" s="27" t="s">
        <v>22</v>
      </c>
      <c r="D143" s="27">
        <v>6</v>
      </c>
      <c r="E143" s="28">
        <v>0</v>
      </c>
      <c r="F143" s="29">
        <f>E143</f>
        <v>0</v>
      </c>
      <c r="G143" s="6"/>
      <c r="AMH143"/>
      <c r="AMI143"/>
      <c r="AMJ143"/>
    </row>
    <row r="144" spans="1:1024" s="31" customFormat="1" ht="12.75" customHeight="1">
      <c r="A144" s="9"/>
      <c r="B144" s="7"/>
      <c r="C144" s="27" t="s">
        <v>23</v>
      </c>
      <c r="D144" s="27">
        <v>6</v>
      </c>
      <c r="E144" s="28">
        <v>0</v>
      </c>
      <c r="F144" s="29">
        <f>E144</f>
        <v>0</v>
      </c>
      <c r="G144" s="6"/>
      <c r="AMH144"/>
      <c r="AMI144"/>
      <c r="AMJ144"/>
    </row>
    <row r="145" spans="1:1024" s="31" customFormat="1" ht="12.75" customHeight="1">
      <c r="A145" s="9"/>
      <c r="B145" s="8" t="s">
        <v>10</v>
      </c>
      <c r="C145" s="8"/>
      <c r="D145" s="8"/>
      <c r="E145" s="24">
        <f>SUM(E141:E144)</f>
        <v>1</v>
      </c>
      <c r="F145" s="24">
        <f>SUM(E145:E145)</f>
        <v>1</v>
      </c>
      <c r="G145" s="32">
        <f>G141</f>
        <v>1</v>
      </c>
      <c r="AMH145"/>
      <c r="AMI145"/>
      <c r="AMJ145"/>
    </row>
    <row r="146" spans="1:1024" s="31" customFormat="1" ht="12.75" customHeight="1">
      <c r="A146" s="9" t="s">
        <v>40</v>
      </c>
      <c r="B146" s="7" t="s">
        <v>27</v>
      </c>
      <c r="C146" s="27" t="s">
        <v>41</v>
      </c>
      <c r="D146" s="27">
        <v>6</v>
      </c>
      <c r="E146" s="28">
        <v>0</v>
      </c>
      <c r="F146" s="29">
        <f>E146</f>
        <v>0</v>
      </c>
      <c r="G146" s="6">
        <f>SUM(F146:F148)</f>
        <v>7</v>
      </c>
      <c r="AMH146"/>
      <c r="AMI146"/>
      <c r="AMJ146"/>
    </row>
    <row r="147" spans="1:1024" s="31" customFormat="1" ht="12.75" customHeight="1">
      <c r="A147" s="9"/>
      <c r="B147" s="7"/>
      <c r="C147" s="27" t="s">
        <v>42</v>
      </c>
      <c r="D147" s="27">
        <v>5</v>
      </c>
      <c r="E147" s="28">
        <v>1</v>
      </c>
      <c r="F147" s="29">
        <f>E147</f>
        <v>1</v>
      </c>
      <c r="G147" s="6"/>
      <c r="AMH147"/>
      <c r="AMI147"/>
      <c r="AMJ147"/>
    </row>
    <row r="148" spans="1:1024" s="31" customFormat="1" ht="12.75" customHeight="1">
      <c r="A148" s="9"/>
      <c r="B148" s="7"/>
      <c r="C148" s="27" t="s">
        <v>42</v>
      </c>
      <c r="D148" s="27">
        <v>8</v>
      </c>
      <c r="E148" s="28">
        <v>6</v>
      </c>
      <c r="F148" s="29">
        <f>E148</f>
        <v>6</v>
      </c>
      <c r="G148" s="6"/>
      <c r="AMH148"/>
      <c r="AMI148"/>
      <c r="AMJ148"/>
    </row>
    <row r="149" spans="1:1024" s="31" customFormat="1" ht="12.75" customHeight="1">
      <c r="A149" s="9"/>
      <c r="B149" s="8" t="s">
        <v>10</v>
      </c>
      <c r="C149" s="8"/>
      <c r="D149" s="8"/>
      <c r="E149" s="24">
        <f>SUM(E146:E148)</f>
        <v>7</v>
      </c>
      <c r="F149" s="24">
        <f>SUM(E149:E149)</f>
        <v>7</v>
      </c>
      <c r="G149" s="32">
        <f>G146</f>
        <v>7</v>
      </c>
      <c r="AMH149"/>
      <c r="AMI149"/>
      <c r="AMJ149"/>
    </row>
    <row r="150" spans="1:1024" s="31" customFormat="1" ht="12.75" customHeight="1">
      <c r="A150" s="9" t="s">
        <v>43</v>
      </c>
      <c r="B150" s="7" t="s">
        <v>38</v>
      </c>
      <c r="C150" s="27" t="s">
        <v>21</v>
      </c>
      <c r="D150" s="27">
        <v>1</v>
      </c>
      <c r="E150" s="28">
        <v>0</v>
      </c>
      <c r="F150" s="29">
        <f t="shared" ref="F150:F156" si="9">E150</f>
        <v>0</v>
      </c>
      <c r="G150" s="6">
        <f>SUM(F150:F156)</f>
        <v>5</v>
      </c>
      <c r="AMH150"/>
      <c r="AMI150"/>
      <c r="AMJ150"/>
    </row>
    <row r="151" spans="1:1024" s="31" customFormat="1" ht="12.75" customHeight="1">
      <c r="A151" s="9"/>
      <c r="B151" s="7"/>
      <c r="C151" s="27" t="s">
        <v>21</v>
      </c>
      <c r="D151" s="27">
        <v>6</v>
      </c>
      <c r="E151" s="28">
        <v>0</v>
      </c>
      <c r="F151" s="29">
        <f t="shared" si="9"/>
        <v>0</v>
      </c>
      <c r="G151" s="6"/>
      <c r="AMH151"/>
      <c r="AMI151"/>
      <c r="AMJ151"/>
    </row>
    <row r="152" spans="1:1024" s="31" customFormat="1" ht="12.75" customHeight="1">
      <c r="A152" s="9"/>
      <c r="B152" s="7"/>
      <c r="C152" s="27" t="s">
        <v>21</v>
      </c>
      <c r="D152" s="27">
        <v>9</v>
      </c>
      <c r="E152" s="28">
        <v>1</v>
      </c>
      <c r="F152" s="29">
        <f t="shared" si="9"/>
        <v>1</v>
      </c>
      <c r="G152" s="6"/>
      <c r="AMH152"/>
      <c r="AMI152"/>
      <c r="AMJ152"/>
    </row>
    <row r="153" spans="1:1024" s="31" customFormat="1" ht="12.75" customHeight="1">
      <c r="A153" s="9"/>
      <c r="B153" s="7"/>
      <c r="C153" s="27" t="s">
        <v>22</v>
      </c>
      <c r="D153" s="27">
        <v>1</v>
      </c>
      <c r="E153" s="28">
        <v>0</v>
      </c>
      <c r="F153" s="29">
        <f t="shared" si="9"/>
        <v>0</v>
      </c>
      <c r="G153" s="6"/>
      <c r="AMH153"/>
      <c r="AMI153"/>
      <c r="AMJ153"/>
    </row>
    <row r="154" spans="1:1024" s="31" customFormat="1" ht="12.75" customHeight="1">
      <c r="A154" s="9"/>
      <c r="B154" s="7"/>
      <c r="C154" s="27" t="s">
        <v>22</v>
      </c>
      <c r="D154" s="27">
        <v>6</v>
      </c>
      <c r="E154" s="28">
        <v>0</v>
      </c>
      <c r="F154" s="29">
        <f t="shared" si="9"/>
        <v>0</v>
      </c>
      <c r="G154" s="6"/>
      <c r="AMH154"/>
      <c r="AMI154"/>
      <c r="AMJ154"/>
    </row>
    <row r="155" spans="1:1024" s="31" customFormat="1" ht="12.75" customHeight="1">
      <c r="A155" s="9"/>
      <c r="B155" s="7"/>
      <c r="C155" s="27" t="s">
        <v>22</v>
      </c>
      <c r="D155" s="27">
        <v>9</v>
      </c>
      <c r="E155" s="28">
        <v>1</v>
      </c>
      <c r="F155" s="29">
        <f t="shared" si="9"/>
        <v>1</v>
      </c>
      <c r="G155" s="6"/>
      <c r="AMH155"/>
      <c r="AMI155"/>
      <c r="AMJ155"/>
    </row>
    <row r="156" spans="1:1024" s="31" customFormat="1" ht="12.75" customHeight="1">
      <c r="A156" s="9"/>
      <c r="B156" s="7"/>
      <c r="C156" s="27" t="s">
        <v>23</v>
      </c>
      <c r="D156" s="27">
        <v>10</v>
      </c>
      <c r="E156" s="28">
        <v>3</v>
      </c>
      <c r="F156" s="29">
        <f t="shared" si="9"/>
        <v>3</v>
      </c>
      <c r="G156" s="6"/>
      <c r="AMH156"/>
      <c r="AMI156"/>
      <c r="AMJ156"/>
    </row>
    <row r="157" spans="1:1024" s="31" customFormat="1" ht="12.75" customHeight="1">
      <c r="A157" s="9"/>
      <c r="B157" s="8" t="s">
        <v>10</v>
      </c>
      <c r="C157" s="8"/>
      <c r="D157" s="8"/>
      <c r="E157" s="24">
        <f>SUM(E150:E156)</f>
        <v>5</v>
      </c>
      <c r="F157" s="24">
        <f>SUM(E157:E157)</f>
        <v>5</v>
      </c>
      <c r="G157" s="32">
        <f>F157</f>
        <v>5</v>
      </c>
      <c r="AMH157"/>
      <c r="AMI157"/>
      <c r="AMJ157"/>
    </row>
    <row r="158" spans="1:1024" s="31" customFormat="1" ht="12.75" customHeight="1">
      <c r="A158" s="9" t="s">
        <v>44</v>
      </c>
      <c r="B158" s="7" t="s">
        <v>38</v>
      </c>
      <c r="C158" s="27" t="s">
        <v>21</v>
      </c>
      <c r="D158" s="27">
        <v>6</v>
      </c>
      <c r="E158" s="28">
        <v>3</v>
      </c>
      <c r="F158" s="29">
        <f t="shared" ref="F158:F163" si="10">E158</f>
        <v>3</v>
      </c>
      <c r="G158" s="6">
        <f>SUM(F158:F163)</f>
        <v>33</v>
      </c>
      <c r="AMH158"/>
      <c r="AMI158"/>
      <c r="AMJ158"/>
    </row>
    <row r="159" spans="1:1024" s="31" customFormat="1" ht="12.75" customHeight="1">
      <c r="A159" s="9"/>
      <c r="B159" s="7"/>
      <c r="C159" s="27" t="s">
        <v>21</v>
      </c>
      <c r="D159" s="27">
        <v>9</v>
      </c>
      <c r="E159" s="28">
        <v>3</v>
      </c>
      <c r="F159" s="29">
        <f t="shared" si="10"/>
        <v>3</v>
      </c>
      <c r="G159" s="6"/>
      <c r="AMH159"/>
      <c r="AMI159"/>
      <c r="AMJ159"/>
    </row>
    <row r="160" spans="1:1024" s="31" customFormat="1" ht="12.75" customHeight="1">
      <c r="A160" s="9"/>
      <c r="B160" s="7"/>
      <c r="C160" s="27" t="s">
        <v>22</v>
      </c>
      <c r="D160" s="27">
        <v>6</v>
      </c>
      <c r="E160" s="28">
        <v>0</v>
      </c>
      <c r="F160" s="29">
        <f t="shared" si="10"/>
        <v>0</v>
      </c>
      <c r="G160" s="6"/>
      <c r="AMH160"/>
      <c r="AMI160"/>
      <c r="AMJ160"/>
    </row>
    <row r="161" spans="1:1024" s="31" customFormat="1" ht="12.75" customHeight="1">
      <c r="A161" s="9"/>
      <c r="B161" s="7"/>
      <c r="C161" s="27" t="s">
        <v>22</v>
      </c>
      <c r="D161" s="27">
        <v>9</v>
      </c>
      <c r="E161" s="28">
        <v>2</v>
      </c>
      <c r="F161" s="29">
        <f t="shared" si="10"/>
        <v>2</v>
      </c>
      <c r="G161" s="6"/>
      <c r="AMH161"/>
      <c r="AMI161"/>
      <c r="AMJ161"/>
    </row>
    <row r="162" spans="1:1024" s="31" customFormat="1" ht="12.75" customHeight="1">
      <c r="A162" s="9"/>
      <c r="B162" s="7"/>
      <c r="C162" s="27" t="s">
        <v>23</v>
      </c>
      <c r="D162" s="27">
        <v>6</v>
      </c>
      <c r="E162" s="28">
        <v>13</v>
      </c>
      <c r="F162" s="29">
        <f t="shared" si="10"/>
        <v>13</v>
      </c>
      <c r="G162" s="6"/>
      <c r="AMH162"/>
      <c r="AMI162"/>
      <c r="AMJ162"/>
    </row>
    <row r="163" spans="1:1024" s="31" customFormat="1" ht="12.75" customHeight="1">
      <c r="A163" s="9"/>
      <c r="B163" s="7"/>
      <c r="C163" s="27" t="s">
        <v>23</v>
      </c>
      <c r="D163" s="27">
        <v>9</v>
      </c>
      <c r="E163" s="28">
        <v>12</v>
      </c>
      <c r="F163" s="29">
        <f t="shared" si="10"/>
        <v>12</v>
      </c>
      <c r="G163" s="6"/>
      <c r="AMH163"/>
      <c r="AMI163"/>
      <c r="AMJ163"/>
    </row>
    <row r="164" spans="1:1024" s="31" customFormat="1" ht="12.75" customHeight="1">
      <c r="A164" s="9"/>
      <c r="B164" s="8" t="s">
        <v>10</v>
      </c>
      <c r="C164" s="8"/>
      <c r="D164" s="8"/>
      <c r="E164" s="24">
        <f>SUM(E158:E163)</f>
        <v>33</v>
      </c>
      <c r="F164" s="24">
        <f>SUM(E164:E164)</f>
        <v>33</v>
      </c>
      <c r="G164" s="32">
        <f>G158</f>
        <v>33</v>
      </c>
      <c r="AMH164"/>
      <c r="AMI164"/>
      <c r="AMJ164"/>
    </row>
    <row r="165" spans="1:1024" s="31" customFormat="1" ht="12.75" customHeight="1">
      <c r="A165" s="9" t="s">
        <v>45</v>
      </c>
      <c r="B165" s="7" t="s">
        <v>27</v>
      </c>
      <c r="C165" s="27" t="s">
        <v>41</v>
      </c>
      <c r="D165" s="27">
        <v>6</v>
      </c>
      <c r="E165" s="28">
        <v>2</v>
      </c>
      <c r="F165" s="29">
        <f>E165</f>
        <v>2</v>
      </c>
      <c r="G165" s="6">
        <f>SUM(F165:F168)</f>
        <v>22</v>
      </c>
      <c r="AMH165"/>
      <c r="AMI165"/>
      <c r="AMJ165"/>
    </row>
    <row r="166" spans="1:1024" s="31" customFormat="1" ht="12.75" customHeight="1">
      <c r="A166" s="9"/>
      <c r="B166" s="7"/>
      <c r="C166" s="27" t="s">
        <v>41</v>
      </c>
      <c r="D166" s="27">
        <v>9</v>
      </c>
      <c r="E166" s="28">
        <v>4</v>
      </c>
      <c r="F166" s="29">
        <f>E166</f>
        <v>4</v>
      </c>
      <c r="G166" s="6"/>
      <c r="AMH166"/>
      <c r="AMI166"/>
      <c r="AMJ166"/>
    </row>
    <row r="167" spans="1:1024" s="31" customFormat="1" ht="12.75" customHeight="1">
      <c r="A167" s="9"/>
      <c r="B167" s="7"/>
      <c r="C167" s="27" t="s">
        <v>42</v>
      </c>
      <c r="D167" s="27">
        <v>5</v>
      </c>
      <c r="E167" s="28">
        <v>8</v>
      </c>
      <c r="F167" s="29">
        <f>E167</f>
        <v>8</v>
      </c>
      <c r="G167" s="6"/>
      <c r="AMH167"/>
      <c r="AMI167"/>
      <c r="AMJ167"/>
    </row>
    <row r="168" spans="1:1024" s="31" customFormat="1" ht="12.75" customHeight="1">
      <c r="A168" s="9"/>
      <c r="B168" s="7"/>
      <c r="C168" s="27" t="s">
        <v>42</v>
      </c>
      <c r="D168" s="27">
        <v>8</v>
      </c>
      <c r="E168" s="28">
        <v>8</v>
      </c>
      <c r="F168" s="29">
        <f>E168</f>
        <v>8</v>
      </c>
      <c r="G168" s="6"/>
      <c r="AMH168"/>
      <c r="AMI168"/>
      <c r="AMJ168"/>
    </row>
    <row r="169" spans="1:1024" s="31" customFormat="1" ht="12.75" customHeight="1">
      <c r="A169" s="9"/>
      <c r="B169" s="8" t="s">
        <v>10</v>
      </c>
      <c r="C169" s="8"/>
      <c r="D169" s="8"/>
      <c r="E169" s="24">
        <f>SUM(E165:E168)</f>
        <v>22</v>
      </c>
      <c r="F169" s="24">
        <f>SUM(E169:E169)</f>
        <v>22</v>
      </c>
      <c r="G169" s="32">
        <f>G165</f>
        <v>22</v>
      </c>
      <c r="AMH169"/>
      <c r="AMI169"/>
      <c r="AMJ169"/>
    </row>
    <row r="170" spans="1:1024" s="31" customFormat="1" ht="12.75" customHeight="1">
      <c r="A170" s="9" t="s">
        <v>46</v>
      </c>
      <c r="B170" s="7" t="s">
        <v>38</v>
      </c>
      <c r="C170" s="27" t="s">
        <v>21</v>
      </c>
      <c r="D170" s="27">
        <v>1</v>
      </c>
      <c r="E170" s="28">
        <v>4</v>
      </c>
      <c r="F170" s="29">
        <f t="shared" ref="F170:F178" si="11">E170</f>
        <v>4</v>
      </c>
      <c r="G170" s="6">
        <f>SUM(F170:F178)</f>
        <v>14</v>
      </c>
      <c r="AMH170"/>
      <c r="AMI170"/>
      <c r="AMJ170"/>
    </row>
    <row r="171" spans="1:1024" s="31" customFormat="1" ht="12.75" customHeight="1">
      <c r="A171" s="9"/>
      <c r="B171" s="7"/>
      <c r="C171" s="27" t="s">
        <v>21</v>
      </c>
      <c r="D171" s="27">
        <v>4</v>
      </c>
      <c r="E171" s="28">
        <v>2</v>
      </c>
      <c r="F171" s="29">
        <f t="shared" si="11"/>
        <v>2</v>
      </c>
      <c r="G171" s="6"/>
      <c r="AMH171"/>
      <c r="AMI171"/>
      <c r="AMJ171"/>
    </row>
    <row r="172" spans="1:1024" s="31" customFormat="1" ht="12.75" customHeight="1">
      <c r="A172" s="9"/>
      <c r="B172" s="7"/>
      <c r="C172" s="27" t="s">
        <v>21</v>
      </c>
      <c r="D172" s="27">
        <v>6</v>
      </c>
      <c r="E172" s="28">
        <v>0</v>
      </c>
      <c r="F172" s="29">
        <f t="shared" si="11"/>
        <v>0</v>
      </c>
      <c r="G172" s="6"/>
      <c r="AMH172"/>
      <c r="AMI172"/>
      <c r="AMJ172"/>
    </row>
    <row r="173" spans="1:1024" s="31" customFormat="1" ht="12.75" customHeight="1">
      <c r="A173" s="9"/>
      <c r="B173" s="7"/>
      <c r="C173" s="27" t="s">
        <v>21</v>
      </c>
      <c r="D173" s="27">
        <v>9</v>
      </c>
      <c r="E173" s="28">
        <v>0</v>
      </c>
      <c r="F173" s="29">
        <f t="shared" si="11"/>
        <v>0</v>
      </c>
      <c r="G173" s="6"/>
      <c r="AMH173"/>
      <c r="AMI173"/>
      <c r="AMJ173"/>
    </row>
    <row r="174" spans="1:1024" s="31" customFormat="1" ht="12.75" customHeight="1">
      <c r="A174" s="9"/>
      <c r="B174" s="7"/>
      <c r="C174" s="27" t="s">
        <v>22</v>
      </c>
      <c r="D174" s="27">
        <v>1</v>
      </c>
      <c r="E174" s="28">
        <v>2</v>
      </c>
      <c r="F174" s="29">
        <f t="shared" si="11"/>
        <v>2</v>
      </c>
      <c r="G174" s="6"/>
      <c r="AMH174"/>
      <c r="AMI174"/>
      <c r="AMJ174"/>
    </row>
    <row r="175" spans="1:1024" s="31" customFormat="1" ht="12.75" customHeight="1">
      <c r="A175" s="9"/>
      <c r="B175" s="7"/>
      <c r="C175" s="27" t="s">
        <v>22</v>
      </c>
      <c r="D175" s="27">
        <v>4</v>
      </c>
      <c r="E175" s="28">
        <v>2</v>
      </c>
      <c r="F175" s="29">
        <f t="shared" si="11"/>
        <v>2</v>
      </c>
      <c r="G175" s="6"/>
      <c r="AMH175"/>
      <c r="AMI175"/>
      <c r="AMJ175"/>
    </row>
    <row r="176" spans="1:1024" s="31" customFormat="1" ht="12.75" customHeight="1">
      <c r="A176" s="9"/>
      <c r="B176" s="7"/>
      <c r="C176" s="27" t="s">
        <v>23</v>
      </c>
      <c r="D176" s="27">
        <v>1</v>
      </c>
      <c r="E176" s="28">
        <v>0</v>
      </c>
      <c r="F176" s="29">
        <f t="shared" si="11"/>
        <v>0</v>
      </c>
      <c r="G176" s="6"/>
      <c r="AMH176"/>
      <c r="AMI176"/>
      <c r="AMJ176"/>
    </row>
    <row r="177" spans="1:1024" s="31" customFormat="1" ht="12.75" customHeight="1">
      <c r="A177" s="9"/>
      <c r="B177" s="7"/>
      <c r="C177" s="27" t="s">
        <v>23</v>
      </c>
      <c r="D177" s="27">
        <v>4</v>
      </c>
      <c r="E177" s="28">
        <v>3</v>
      </c>
      <c r="F177" s="29">
        <f t="shared" si="11"/>
        <v>3</v>
      </c>
      <c r="G177" s="6"/>
      <c r="AMH177"/>
      <c r="AMI177"/>
      <c r="AMJ177"/>
    </row>
    <row r="178" spans="1:1024" s="31" customFormat="1" ht="12.75" customHeight="1">
      <c r="A178" s="9"/>
      <c r="B178" s="7"/>
      <c r="C178" s="27" t="s">
        <v>23</v>
      </c>
      <c r="D178" s="27">
        <v>6</v>
      </c>
      <c r="E178" s="28">
        <v>1</v>
      </c>
      <c r="F178" s="29">
        <f t="shared" si="11"/>
        <v>1</v>
      </c>
      <c r="G178" s="6"/>
      <c r="AMH178"/>
      <c r="AMI178"/>
      <c r="AMJ178"/>
    </row>
    <row r="179" spans="1:1024" s="31" customFormat="1" ht="12.75" customHeight="1">
      <c r="A179" s="9"/>
      <c r="B179" s="8" t="s">
        <v>10</v>
      </c>
      <c r="C179" s="8"/>
      <c r="D179" s="8"/>
      <c r="E179" s="24">
        <f>SUM(E170:E178)</f>
        <v>14</v>
      </c>
      <c r="F179" s="24">
        <f>SUM(E179:E179)</f>
        <v>14</v>
      </c>
      <c r="G179" s="32">
        <f>G170</f>
        <v>14</v>
      </c>
      <c r="AMH179"/>
      <c r="AMI179"/>
      <c r="AMJ179"/>
    </row>
    <row r="180" spans="1:1024" s="31" customFormat="1" ht="12.75" customHeight="1">
      <c r="A180" s="9" t="s">
        <v>47</v>
      </c>
      <c r="B180" s="7" t="s">
        <v>48</v>
      </c>
      <c r="C180" s="33" t="s">
        <v>41</v>
      </c>
      <c r="D180" s="33">
        <v>6</v>
      </c>
      <c r="E180" s="28">
        <v>0</v>
      </c>
      <c r="F180" s="29">
        <f t="shared" ref="F180:F185" si="12">E180</f>
        <v>0</v>
      </c>
      <c r="G180" s="6">
        <f>SUM(F180:F185)</f>
        <v>3</v>
      </c>
      <c r="AMH180"/>
      <c r="AMI180"/>
      <c r="AMJ180"/>
    </row>
    <row r="181" spans="1:1024" s="31" customFormat="1" ht="12.75" customHeight="1">
      <c r="A181" s="9"/>
      <c r="B181" s="7"/>
      <c r="C181" s="27" t="s">
        <v>41</v>
      </c>
      <c r="D181" s="27">
        <v>8</v>
      </c>
      <c r="E181" s="28">
        <v>0</v>
      </c>
      <c r="F181" s="29">
        <f t="shared" si="12"/>
        <v>0</v>
      </c>
      <c r="G181" s="6"/>
      <c r="AMH181"/>
      <c r="AMI181"/>
      <c r="AMJ181"/>
    </row>
    <row r="182" spans="1:1024" s="31" customFormat="1" ht="12.75" customHeight="1">
      <c r="A182" s="9"/>
      <c r="B182" s="7"/>
      <c r="C182" s="27" t="s">
        <v>41</v>
      </c>
      <c r="D182" s="27">
        <v>9</v>
      </c>
      <c r="E182" s="28">
        <v>1</v>
      </c>
      <c r="F182" s="29">
        <f t="shared" si="12"/>
        <v>1</v>
      </c>
      <c r="G182" s="6"/>
      <c r="AMH182"/>
      <c r="AMI182"/>
      <c r="AMJ182"/>
    </row>
    <row r="183" spans="1:1024" s="31" customFormat="1" ht="12.75" customHeight="1">
      <c r="A183" s="9"/>
      <c r="B183" s="7"/>
      <c r="C183" s="27" t="s">
        <v>42</v>
      </c>
      <c r="D183" s="27">
        <v>5</v>
      </c>
      <c r="E183" s="28">
        <v>1</v>
      </c>
      <c r="F183" s="29">
        <f t="shared" si="12"/>
        <v>1</v>
      </c>
      <c r="G183" s="6"/>
      <c r="AMH183"/>
      <c r="AMI183"/>
      <c r="AMJ183"/>
    </row>
    <row r="184" spans="1:1024" s="31" customFormat="1" ht="12.75" customHeight="1">
      <c r="A184" s="9"/>
      <c r="B184" s="7"/>
      <c r="C184" s="27" t="s">
        <v>42</v>
      </c>
      <c r="D184" s="27">
        <v>6</v>
      </c>
      <c r="E184" s="28">
        <v>0</v>
      </c>
      <c r="F184" s="29">
        <f t="shared" si="12"/>
        <v>0</v>
      </c>
      <c r="G184" s="6"/>
      <c r="AMH184"/>
      <c r="AMI184"/>
      <c r="AMJ184"/>
    </row>
    <row r="185" spans="1:1024" s="31" customFormat="1" ht="12.75" customHeight="1">
      <c r="A185" s="9"/>
      <c r="B185" s="27"/>
      <c r="C185" s="27" t="s">
        <v>42</v>
      </c>
      <c r="D185" s="27">
        <v>9</v>
      </c>
      <c r="E185" s="28">
        <v>1</v>
      </c>
      <c r="F185" s="29">
        <f t="shared" si="12"/>
        <v>1</v>
      </c>
      <c r="G185" s="6"/>
      <c r="AMH185"/>
      <c r="AMI185"/>
      <c r="AMJ185"/>
    </row>
    <row r="186" spans="1:1024" s="31" customFormat="1" ht="12.75" customHeight="1">
      <c r="A186" s="9"/>
      <c r="B186" s="8" t="s">
        <v>10</v>
      </c>
      <c r="C186" s="8"/>
      <c r="D186" s="8"/>
      <c r="E186" s="24">
        <f>SUM(E180:E185)</f>
        <v>3</v>
      </c>
      <c r="F186" s="24">
        <f>SUM(E186:E186)</f>
        <v>3</v>
      </c>
      <c r="G186" s="32">
        <f>F186</f>
        <v>3</v>
      </c>
      <c r="AMH186"/>
      <c r="AMI186"/>
      <c r="AMJ186"/>
    </row>
    <row r="187" spans="1:1024" s="31" customFormat="1" ht="12.75" customHeight="1">
      <c r="A187" s="9" t="s">
        <v>49</v>
      </c>
      <c r="B187" s="7" t="s">
        <v>38</v>
      </c>
      <c r="C187" s="27" t="s">
        <v>21</v>
      </c>
      <c r="D187" s="27">
        <v>1</v>
      </c>
      <c r="E187" s="28">
        <v>0</v>
      </c>
      <c r="F187" s="29">
        <f t="shared" ref="F187:F192" si="13">E187</f>
        <v>0</v>
      </c>
      <c r="G187" s="6">
        <f>SUM(F187:F192)</f>
        <v>9</v>
      </c>
      <c r="AMH187"/>
      <c r="AMI187"/>
      <c r="AMJ187"/>
    </row>
    <row r="188" spans="1:1024" s="31" customFormat="1" ht="12.75" customHeight="1">
      <c r="A188" s="9"/>
      <c r="B188" s="7"/>
      <c r="C188" s="27" t="s">
        <v>22</v>
      </c>
      <c r="D188" s="27">
        <v>1</v>
      </c>
      <c r="E188" s="28">
        <v>0</v>
      </c>
      <c r="F188" s="29">
        <f t="shared" si="13"/>
        <v>0</v>
      </c>
      <c r="G188" s="6"/>
      <c r="AMH188"/>
      <c r="AMI188"/>
      <c r="AMJ188"/>
    </row>
    <row r="189" spans="1:1024" s="31" customFormat="1" ht="12.75" customHeight="1">
      <c r="A189" s="9"/>
      <c r="B189" s="7"/>
      <c r="C189" s="27" t="s">
        <v>22</v>
      </c>
      <c r="D189" s="27">
        <v>4</v>
      </c>
      <c r="E189" s="28">
        <v>1</v>
      </c>
      <c r="F189" s="29">
        <f t="shared" si="13"/>
        <v>1</v>
      </c>
      <c r="G189" s="6"/>
      <c r="AMH189"/>
      <c r="AMI189"/>
      <c r="AMJ189"/>
    </row>
    <row r="190" spans="1:1024" s="31" customFormat="1" ht="12.75" customHeight="1">
      <c r="A190" s="9"/>
      <c r="B190" s="7"/>
      <c r="C190" s="27" t="s">
        <v>22</v>
      </c>
      <c r="D190" s="27">
        <v>9</v>
      </c>
      <c r="E190" s="28">
        <v>1</v>
      </c>
      <c r="F190" s="29">
        <f t="shared" si="13"/>
        <v>1</v>
      </c>
      <c r="G190" s="6"/>
      <c r="AMH190"/>
      <c r="AMI190"/>
      <c r="AMJ190"/>
    </row>
    <row r="191" spans="1:1024" s="31" customFormat="1" ht="12.75" customHeight="1">
      <c r="A191" s="9"/>
      <c r="B191" s="7"/>
      <c r="C191" s="27" t="s">
        <v>23</v>
      </c>
      <c r="D191" s="27">
        <v>6</v>
      </c>
      <c r="E191" s="28">
        <v>1</v>
      </c>
      <c r="F191" s="29">
        <f t="shared" si="13"/>
        <v>1</v>
      </c>
      <c r="G191" s="6"/>
      <c r="AMH191"/>
      <c r="AMI191"/>
      <c r="AMJ191"/>
    </row>
    <row r="192" spans="1:1024" s="31" customFormat="1" ht="12.75" customHeight="1">
      <c r="A192" s="9"/>
      <c r="B192" s="7"/>
      <c r="C192" s="27" t="s">
        <v>23</v>
      </c>
      <c r="D192" s="27">
        <v>9</v>
      </c>
      <c r="E192" s="28">
        <v>6</v>
      </c>
      <c r="F192" s="29">
        <f t="shared" si="13"/>
        <v>6</v>
      </c>
      <c r="G192" s="6"/>
      <c r="AMH192"/>
      <c r="AMI192"/>
      <c r="AMJ192"/>
    </row>
    <row r="193" spans="1:1024" s="31" customFormat="1" ht="12.75" customHeight="1">
      <c r="A193" s="9"/>
      <c r="B193" s="8" t="s">
        <v>10</v>
      </c>
      <c r="C193" s="8"/>
      <c r="D193" s="8"/>
      <c r="E193" s="24">
        <f>SUM(E187:E192)</f>
        <v>9</v>
      </c>
      <c r="F193" s="24">
        <f>SUM(E193:E193)</f>
        <v>9</v>
      </c>
      <c r="G193" s="32">
        <f>G187</f>
        <v>9</v>
      </c>
      <c r="AMH193"/>
      <c r="AMI193"/>
      <c r="AMJ193"/>
    </row>
    <row r="194" spans="1:1024" s="31" customFormat="1" ht="12.75" customHeight="1">
      <c r="A194" s="9" t="s">
        <v>50</v>
      </c>
      <c r="B194" s="7" t="s">
        <v>38</v>
      </c>
      <c r="C194" s="27" t="s">
        <v>22</v>
      </c>
      <c r="D194" s="27">
        <v>6</v>
      </c>
      <c r="E194" s="28">
        <v>0</v>
      </c>
      <c r="F194" s="29">
        <f t="shared" ref="F194:F199" si="14">E194</f>
        <v>0</v>
      </c>
      <c r="G194" s="6">
        <f>SUM(F194:F197)</f>
        <v>8</v>
      </c>
      <c r="AMH194"/>
      <c r="AMI194"/>
      <c r="AMJ194"/>
    </row>
    <row r="195" spans="1:1024" s="31" customFormat="1" ht="12.75" customHeight="1">
      <c r="A195" s="9"/>
      <c r="B195" s="7"/>
      <c r="C195" s="27" t="s">
        <v>22</v>
      </c>
      <c r="D195" s="27">
        <v>9</v>
      </c>
      <c r="E195" s="28">
        <v>3</v>
      </c>
      <c r="F195" s="29">
        <f t="shared" si="14"/>
        <v>3</v>
      </c>
      <c r="G195" s="6"/>
      <c r="AMH195"/>
      <c r="AMI195"/>
      <c r="AMJ195"/>
    </row>
    <row r="196" spans="1:1024" s="31" customFormat="1" ht="12.75" customHeight="1">
      <c r="A196" s="9"/>
      <c r="B196" s="7"/>
      <c r="C196" s="27" t="s">
        <v>23</v>
      </c>
      <c r="D196" s="27">
        <v>6</v>
      </c>
      <c r="E196" s="28">
        <v>1</v>
      </c>
      <c r="F196" s="29">
        <f t="shared" si="14"/>
        <v>1</v>
      </c>
      <c r="G196" s="6"/>
      <c r="AMH196"/>
      <c r="AMI196"/>
      <c r="AMJ196"/>
    </row>
    <row r="197" spans="1:1024" s="31" customFormat="1" ht="12.75" customHeight="1">
      <c r="A197" s="9"/>
      <c r="B197" s="7"/>
      <c r="C197" s="27" t="s">
        <v>23</v>
      </c>
      <c r="D197" s="27">
        <v>9</v>
      </c>
      <c r="E197" s="28">
        <v>4</v>
      </c>
      <c r="F197" s="29">
        <f t="shared" si="14"/>
        <v>4</v>
      </c>
      <c r="G197" s="6"/>
      <c r="AMH197"/>
      <c r="AMI197"/>
      <c r="AMJ197"/>
    </row>
    <row r="198" spans="1:1024" s="31" customFormat="1" ht="12.75" customHeight="1">
      <c r="A198" s="9"/>
      <c r="B198" s="7" t="s">
        <v>27</v>
      </c>
      <c r="C198" s="27" t="s">
        <v>41</v>
      </c>
      <c r="D198" s="27">
        <v>6</v>
      </c>
      <c r="E198" s="28">
        <v>0</v>
      </c>
      <c r="F198" s="29">
        <f t="shared" si="14"/>
        <v>0</v>
      </c>
      <c r="G198" s="6">
        <f>SUM(F198:F199)</f>
        <v>3</v>
      </c>
      <c r="AMH198"/>
      <c r="AMI198"/>
      <c r="AMJ198"/>
    </row>
    <row r="199" spans="1:1024" s="31" customFormat="1" ht="12.75" customHeight="1">
      <c r="A199" s="9"/>
      <c r="B199" s="7"/>
      <c r="C199" s="27" t="s">
        <v>41</v>
      </c>
      <c r="D199" s="27">
        <v>9</v>
      </c>
      <c r="E199" s="28">
        <v>3</v>
      </c>
      <c r="F199" s="29">
        <f t="shared" si="14"/>
        <v>3</v>
      </c>
      <c r="G199" s="6"/>
      <c r="AMH199"/>
      <c r="AMI199"/>
      <c r="AMJ199"/>
    </row>
    <row r="200" spans="1:1024" s="31" customFormat="1" ht="12.75" customHeight="1">
      <c r="A200" s="9"/>
      <c r="B200" s="8" t="s">
        <v>10</v>
      </c>
      <c r="C200" s="8"/>
      <c r="D200" s="8"/>
      <c r="E200" s="24">
        <f>SUM(E194:E199)</f>
        <v>11</v>
      </c>
      <c r="F200" s="24">
        <f>SUM(E200:E200)</f>
        <v>11</v>
      </c>
      <c r="G200" s="32">
        <f>G194+G198</f>
        <v>11</v>
      </c>
      <c r="AMH200"/>
      <c r="AMI200"/>
      <c r="AMJ200"/>
    </row>
    <row r="201" spans="1:1024" s="31" customFormat="1" ht="12.75" customHeight="1">
      <c r="A201" s="9" t="s">
        <v>51</v>
      </c>
      <c r="B201" s="7" t="s">
        <v>38</v>
      </c>
      <c r="C201" s="27" t="s">
        <v>21</v>
      </c>
      <c r="D201" s="27">
        <v>1</v>
      </c>
      <c r="E201" s="28">
        <v>2</v>
      </c>
      <c r="F201" s="29">
        <f t="shared" ref="F201:F206" si="15">E201</f>
        <v>2</v>
      </c>
      <c r="G201" s="6">
        <f>SUM(F201:F206)</f>
        <v>8</v>
      </c>
      <c r="AMH201"/>
      <c r="AMI201"/>
      <c r="AMJ201"/>
    </row>
    <row r="202" spans="1:1024" s="31" customFormat="1" ht="12.75" customHeight="1">
      <c r="A202" s="9"/>
      <c r="B202" s="7"/>
      <c r="C202" s="27" t="s">
        <v>21</v>
      </c>
      <c r="D202" s="27">
        <v>4</v>
      </c>
      <c r="E202" s="28">
        <v>2</v>
      </c>
      <c r="F202" s="29">
        <f t="shared" si="15"/>
        <v>2</v>
      </c>
      <c r="G202" s="6"/>
      <c r="AMH202"/>
      <c r="AMI202"/>
      <c r="AMJ202"/>
    </row>
    <row r="203" spans="1:1024" s="31" customFormat="1" ht="12.75" customHeight="1">
      <c r="A203" s="9"/>
      <c r="B203" s="7"/>
      <c r="C203" s="27" t="s">
        <v>21</v>
      </c>
      <c r="D203" s="27">
        <v>9</v>
      </c>
      <c r="E203" s="28">
        <v>1</v>
      </c>
      <c r="F203" s="29">
        <f t="shared" si="15"/>
        <v>1</v>
      </c>
      <c r="G203" s="6"/>
      <c r="AMH203"/>
      <c r="AMI203"/>
      <c r="AMJ203"/>
    </row>
    <row r="204" spans="1:1024" s="31" customFormat="1" ht="12.75" customHeight="1">
      <c r="A204" s="9"/>
      <c r="B204" s="7"/>
      <c r="C204" s="27" t="s">
        <v>22</v>
      </c>
      <c r="D204" s="27">
        <v>1</v>
      </c>
      <c r="E204" s="28">
        <v>0</v>
      </c>
      <c r="F204" s="29">
        <f t="shared" si="15"/>
        <v>0</v>
      </c>
      <c r="G204" s="6"/>
      <c r="AMH204"/>
      <c r="AMI204"/>
      <c r="AMJ204"/>
    </row>
    <row r="205" spans="1:1024" s="31" customFormat="1" ht="12.75" customHeight="1">
      <c r="A205" s="9"/>
      <c r="B205" s="7"/>
      <c r="C205" s="27" t="s">
        <v>23</v>
      </c>
      <c r="D205" s="27">
        <v>1</v>
      </c>
      <c r="E205" s="28">
        <v>2</v>
      </c>
      <c r="F205" s="29">
        <f t="shared" si="15"/>
        <v>2</v>
      </c>
      <c r="G205" s="6"/>
      <c r="AMH205"/>
      <c r="AMI205"/>
      <c r="AMJ205"/>
    </row>
    <row r="206" spans="1:1024" s="31" customFormat="1" ht="12.75" customHeight="1">
      <c r="A206" s="9"/>
      <c r="B206" s="7"/>
      <c r="C206" s="27" t="s">
        <v>23</v>
      </c>
      <c r="D206" s="27">
        <v>4</v>
      </c>
      <c r="E206" s="28">
        <v>1</v>
      </c>
      <c r="F206" s="29">
        <f t="shared" si="15"/>
        <v>1</v>
      </c>
      <c r="G206" s="6"/>
      <c r="AMH206"/>
      <c r="AMI206"/>
      <c r="AMJ206"/>
    </row>
    <row r="207" spans="1:1024" s="31" customFormat="1" ht="12.75" customHeight="1">
      <c r="A207" s="9"/>
      <c r="B207" s="8" t="s">
        <v>10</v>
      </c>
      <c r="C207" s="8"/>
      <c r="D207" s="8"/>
      <c r="E207" s="24">
        <f>SUM(E201:E206)</f>
        <v>8</v>
      </c>
      <c r="F207" s="24">
        <f>SUM(E207:E207)</f>
        <v>8</v>
      </c>
      <c r="G207" s="32">
        <f>G201</f>
        <v>8</v>
      </c>
      <c r="AMH207"/>
      <c r="AMI207"/>
      <c r="AMJ207"/>
    </row>
    <row r="208" spans="1:1024" s="31" customFormat="1" ht="12.75" customHeight="1">
      <c r="A208" s="9" t="s">
        <v>52</v>
      </c>
      <c r="B208" s="7" t="s">
        <v>12</v>
      </c>
      <c r="C208" s="27" t="s">
        <v>41</v>
      </c>
      <c r="D208" s="27">
        <v>8</v>
      </c>
      <c r="E208" s="28">
        <v>0</v>
      </c>
      <c r="F208" s="29">
        <f>E208</f>
        <v>0</v>
      </c>
      <c r="G208" s="6">
        <f>SUM(F208:F211)</f>
        <v>3</v>
      </c>
      <c r="AMH208"/>
      <c r="AMI208"/>
      <c r="AMJ208"/>
    </row>
    <row r="209" spans="1:1024" s="31" customFormat="1" ht="12.75" customHeight="1">
      <c r="A209" s="9"/>
      <c r="B209" s="7"/>
      <c r="C209" s="27" t="s">
        <v>42</v>
      </c>
      <c r="D209" s="27">
        <v>5</v>
      </c>
      <c r="E209" s="28">
        <v>1</v>
      </c>
      <c r="F209" s="29">
        <f>E209</f>
        <v>1</v>
      </c>
      <c r="G209" s="6"/>
      <c r="AMH209"/>
      <c r="AMI209"/>
      <c r="AMJ209"/>
    </row>
    <row r="210" spans="1:1024" s="31" customFormat="1" ht="12.75" customHeight="1">
      <c r="A210" s="9"/>
      <c r="B210" s="7"/>
      <c r="C210" s="27" t="s">
        <v>42</v>
      </c>
      <c r="D210" s="27">
        <v>6</v>
      </c>
      <c r="E210" s="28">
        <v>0</v>
      </c>
      <c r="F210" s="29">
        <f>E210</f>
        <v>0</v>
      </c>
      <c r="G210" s="6"/>
      <c r="AMH210"/>
      <c r="AMI210"/>
      <c r="AMJ210"/>
    </row>
    <row r="211" spans="1:1024" s="31" customFormat="1" ht="12.75" customHeight="1">
      <c r="A211" s="9"/>
      <c r="B211" s="7"/>
      <c r="C211" s="27" t="s">
        <v>42</v>
      </c>
      <c r="D211" s="27">
        <v>9</v>
      </c>
      <c r="E211" s="28">
        <v>2</v>
      </c>
      <c r="F211" s="29">
        <f>E211</f>
        <v>2</v>
      </c>
      <c r="G211" s="6"/>
      <c r="AMH211"/>
      <c r="AMI211"/>
      <c r="AMJ211"/>
    </row>
    <row r="212" spans="1:1024" s="31" customFormat="1" ht="12.75" customHeight="1">
      <c r="A212" s="9"/>
      <c r="B212" s="8" t="s">
        <v>10</v>
      </c>
      <c r="C212" s="8"/>
      <c r="D212" s="8"/>
      <c r="E212" s="24">
        <f>SUM(E208:E211)</f>
        <v>3</v>
      </c>
      <c r="F212" s="24">
        <f>SUM(E212:E212)</f>
        <v>3</v>
      </c>
      <c r="G212" s="32">
        <f>G208</f>
        <v>3</v>
      </c>
      <c r="AMH212"/>
      <c r="AMI212"/>
      <c r="AMJ212"/>
    </row>
    <row r="213" spans="1:1024" s="31" customFormat="1" ht="12.75" customHeight="1">
      <c r="A213" s="9" t="s">
        <v>53</v>
      </c>
      <c r="B213" s="7" t="s">
        <v>38</v>
      </c>
      <c r="C213" s="27" t="s">
        <v>20</v>
      </c>
      <c r="D213" s="27">
        <v>6</v>
      </c>
      <c r="E213" s="28">
        <v>0</v>
      </c>
      <c r="F213" s="29">
        <f>E213</f>
        <v>0</v>
      </c>
      <c r="G213" s="6">
        <f>SUM(F213:F217)</f>
        <v>5</v>
      </c>
      <c r="AMH213"/>
      <c r="AMI213"/>
      <c r="AMJ213"/>
    </row>
    <row r="214" spans="1:1024" s="31" customFormat="1" ht="12.75" customHeight="1">
      <c r="A214" s="9"/>
      <c r="B214" s="7"/>
      <c r="C214" s="27" t="s">
        <v>20</v>
      </c>
      <c r="D214" s="27">
        <v>9</v>
      </c>
      <c r="E214" s="28">
        <v>4</v>
      </c>
      <c r="F214" s="29">
        <f>E214</f>
        <v>4</v>
      </c>
      <c r="G214" s="6"/>
      <c r="AMH214"/>
      <c r="AMI214"/>
      <c r="AMJ214"/>
    </row>
    <row r="215" spans="1:1024" s="31" customFormat="1" ht="12.75" customHeight="1">
      <c r="A215" s="9"/>
      <c r="B215" s="7"/>
      <c r="C215" s="27" t="s">
        <v>21</v>
      </c>
      <c r="D215" s="27">
        <v>6</v>
      </c>
      <c r="E215" s="28">
        <v>0</v>
      </c>
      <c r="F215" s="29">
        <f>E215</f>
        <v>0</v>
      </c>
      <c r="G215" s="6"/>
      <c r="AMH215"/>
      <c r="AMI215"/>
      <c r="AMJ215"/>
    </row>
    <row r="216" spans="1:1024" s="31" customFormat="1" ht="12.75" customHeight="1">
      <c r="A216" s="9"/>
      <c r="B216" s="7"/>
      <c r="C216" s="27" t="s">
        <v>22</v>
      </c>
      <c r="D216" s="27">
        <v>6</v>
      </c>
      <c r="E216" s="28">
        <v>0</v>
      </c>
      <c r="F216" s="29">
        <f>E216</f>
        <v>0</v>
      </c>
      <c r="G216" s="6"/>
      <c r="AMH216"/>
      <c r="AMI216"/>
      <c r="AMJ216"/>
    </row>
    <row r="217" spans="1:1024" s="31" customFormat="1" ht="12.75" customHeight="1">
      <c r="A217" s="9"/>
      <c r="B217" s="7"/>
      <c r="C217" s="27" t="s">
        <v>22</v>
      </c>
      <c r="D217" s="27">
        <v>9</v>
      </c>
      <c r="E217" s="28">
        <v>1</v>
      </c>
      <c r="F217" s="29">
        <f>E217</f>
        <v>1</v>
      </c>
      <c r="G217" s="6"/>
      <c r="AMH217"/>
      <c r="AMI217"/>
      <c r="AMJ217"/>
    </row>
    <row r="218" spans="1:1024" s="31" customFormat="1" ht="12.75" customHeight="1">
      <c r="A218" s="9"/>
      <c r="B218" s="8" t="s">
        <v>10</v>
      </c>
      <c r="C218" s="8"/>
      <c r="D218" s="8"/>
      <c r="E218" s="24">
        <f>SUM(E213:E217)</f>
        <v>5</v>
      </c>
      <c r="F218" s="24">
        <f>SUM(E218:E218)</f>
        <v>5</v>
      </c>
      <c r="G218" s="32">
        <f>G213</f>
        <v>5</v>
      </c>
      <c r="AMH218"/>
      <c r="AMI218"/>
      <c r="AMJ218"/>
    </row>
    <row r="219" spans="1:1024" s="31" customFormat="1" ht="12.75" customHeight="1">
      <c r="A219" s="9" t="s">
        <v>54</v>
      </c>
      <c r="B219" s="7" t="s">
        <v>27</v>
      </c>
      <c r="C219" s="27" t="s">
        <v>23</v>
      </c>
      <c r="D219" s="27">
        <v>6</v>
      </c>
      <c r="E219" s="28">
        <v>1</v>
      </c>
      <c r="F219" s="29">
        <f>E219</f>
        <v>1</v>
      </c>
      <c r="G219" s="6">
        <f>SUM(F219:F221)</f>
        <v>1</v>
      </c>
      <c r="AMH219"/>
      <c r="AMI219"/>
      <c r="AMJ219"/>
    </row>
    <row r="220" spans="1:1024" s="31" customFormat="1" ht="12.75" customHeight="1">
      <c r="A220" s="9"/>
      <c r="B220" s="7"/>
      <c r="C220" s="27" t="s">
        <v>41</v>
      </c>
      <c r="D220" s="27">
        <v>6</v>
      </c>
      <c r="E220" s="28">
        <v>0</v>
      </c>
      <c r="F220" s="29">
        <f>E220</f>
        <v>0</v>
      </c>
      <c r="G220" s="6"/>
      <c r="AMH220"/>
      <c r="AMI220"/>
      <c r="AMJ220"/>
    </row>
    <row r="221" spans="1:1024" s="31" customFormat="1" ht="12.75" customHeight="1">
      <c r="A221" s="9"/>
      <c r="B221" s="7"/>
      <c r="C221" s="27" t="s">
        <v>41</v>
      </c>
      <c r="D221" s="27">
        <v>9</v>
      </c>
      <c r="E221" s="28">
        <v>0</v>
      </c>
      <c r="F221" s="29">
        <f>E221</f>
        <v>0</v>
      </c>
      <c r="G221" s="6"/>
      <c r="AMH221"/>
      <c r="AMI221"/>
      <c r="AMJ221"/>
    </row>
    <row r="222" spans="1:1024" s="31" customFormat="1" ht="12.75" customHeight="1">
      <c r="A222" s="9"/>
      <c r="B222" s="8" t="s">
        <v>10</v>
      </c>
      <c r="C222" s="8"/>
      <c r="D222" s="8"/>
      <c r="E222" s="24">
        <f>SUM(E219:E221)</f>
        <v>1</v>
      </c>
      <c r="F222" s="24">
        <f>SUM(E222:E222)</f>
        <v>1</v>
      </c>
      <c r="G222" s="32">
        <f>G219</f>
        <v>1</v>
      </c>
      <c r="AMH222"/>
      <c r="AMI222"/>
      <c r="AMJ222"/>
    </row>
    <row r="223" spans="1:1024" s="31" customFormat="1" ht="12.75" customHeight="1">
      <c r="A223" s="9" t="s">
        <v>55</v>
      </c>
      <c r="B223" s="7" t="s">
        <v>38</v>
      </c>
      <c r="C223" s="27" t="s">
        <v>21</v>
      </c>
      <c r="D223" s="27">
        <v>1</v>
      </c>
      <c r="E223" s="28">
        <v>0</v>
      </c>
      <c r="F223" s="29">
        <f t="shared" ref="F223:F228" si="16">E223</f>
        <v>0</v>
      </c>
      <c r="G223" s="6">
        <f>SUM(F223:F228)</f>
        <v>8</v>
      </c>
      <c r="AMH223"/>
      <c r="AMI223"/>
      <c r="AMJ223"/>
    </row>
    <row r="224" spans="1:1024" s="31" customFormat="1" ht="12.75" customHeight="1">
      <c r="A224" s="9"/>
      <c r="B224" s="7"/>
      <c r="C224" s="27" t="s">
        <v>21</v>
      </c>
      <c r="D224" s="27">
        <v>4</v>
      </c>
      <c r="E224" s="28">
        <v>2</v>
      </c>
      <c r="F224" s="29">
        <f t="shared" si="16"/>
        <v>2</v>
      </c>
      <c r="G224" s="6"/>
      <c r="AMH224"/>
      <c r="AMI224"/>
      <c r="AMJ224"/>
    </row>
    <row r="225" spans="1:1024" s="31" customFormat="1" ht="12.75" customHeight="1">
      <c r="A225" s="9"/>
      <c r="B225" s="7"/>
      <c r="C225" s="27" t="s">
        <v>22</v>
      </c>
      <c r="D225" s="27">
        <v>1</v>
      </c>
      <c r="E225" s="28">
        <v>1</v>
      </c>
      <c r="F225" s="29">
        <f t="shared" si="16"/>
        <v>1</v>
      </c>
      <c r="G225" s="6"/>
      <c r="AMH225"/>
      <c r="AMI225"/>
      <c r="AMJ225"/>
    </row>
    <row r="226" spans="1:1024" s="31" customFormat="1" ht="12.75" customHeight="1">
      <c r="A226" s="9"/>
      <c r="B226" s="7"/>
      <c r="C226" s="27" t="s">
        <v>22</v>
      </c>
      <c r="D226" s="27">
        <v>4</v>
      </c>
      <c r="E226" s="28">
        <v>1</v>
      </c>
      <c r="F226" s="29">
        <f t="shared" si="16"/>
        <v>1</v>
      </c>
      <c r="G226" s="6"/>
      <c r="AMH226"/>
      <c r="AMI226"/>
      <c r="AMJ226"/>
    </row>
    <row r="227" spans="1:1024" s="31" customFormat="1" ht="12.75" customHeight="1">
      <c r="A227" s="9"/>
      <c r="B227" s="7"/>
      <c r="C227" s="27" t="s">
        <v>23</v>
      </c>
      <c r="D227" s="27">
        <v>6</v>
      </c>
      <c r="E227" s="28">
        <v>1</v>
      </c>
      <c r="F227" s="29">
        <f t="shared" si="16"/>
        <v>1</v>
      </c>
      <c r="G227" s="6"/>
      <c r="AMH227"/>
      <c r="AMI227"/>
      <c r="AMJ227"/>
    </row>
    <row r="228" spans="1:1024" s="31" customFormat="1" ht="12.75" customHeight="1">
      <c r="A228" s="9"/>
      <c r="B228" s="7"/>
      <c r="C228" s="27" t="s">
        <v>23</v>
      </c>
      <c r="D228" s="27">
        <v>9</v>
      </c>
      <c r="E228" s="28">
        <v>3</v>
      </c>
      <c r="F228" s="29">
        <f t="shared" si="16"/>
        <v>3</v>
      </c>
      <c r="G228" s="6"/>
      <c r="AMH228"/>
      <c r="AMI228"/>
      <c r="AMJ228"/>
    </row>
    <row r="229" spans="1:1024" s="31" customFormat="1" ht="12" customHeight="1">
      <c r="A229" s="9"/>
      <c r="B229" s="8" t="s">
        <v>10</v>
      </c>
      <c r="C229" s="8"/>
      <c r="D229" s="8"/>
      <c r="E229" s="24">
        <f>SUM(E223:E228)</f>
        <v>8</v>
      </c>
      <c r="F229" s="24">
        <f>SUM(E229:E229)</f>
        <v>8</v>
      </c>
      <c r="G229" s="32">
        <f>G223</f>
        <v>8</v>
      </c>
      <c r="AMH229"/>
      <c r="AMI229"/>
      <c r="AMJ229"/>
    </row>
    <row r="230" spans="1:1024" s="31" customFormat="1" ht="12.75" customHeight="1">
      <c r="A230" s="9" t="s">
        <v>56</v>
      </c>
      <c r="B230" s="7" t="s">
        <v>38</v>
      </c>
      <c r="C230" s="27" t="s">
        <v>20</v>
      </c>
      <c r="D230" s="27">
        <v>6</v>
      </c>
      <c r="E230" s="28">
        <v>1</v>
      </c>
      <c r="F230" s="29">
        <f t="shared" ref="F230:F235" si="17">E230</f>
        <v>1</v>
      </c>
      <c r="G230" s="6">
        <f>SUM(F230:F235)</f>
        <v>6</v>
      </c>
      <c r="AMH230"/>
      <c r="AMI230"/>
      <c r="AMJ230"/>
    </row>
    <row r="231" spans="1:1024" s="31" customFormat="1" ht="12.75" customHeight="1">
      <c r="A231" s="9"/>
      <c r="B231" s="7"/>
      <c r="C231" s="27" t="s">
        <v>20</v>
      </c>
      <c r="D231" s="27">
        <v>9</v>
      </c>
      <c r="E231" s="28">
        <v>4</v>
      </c>
      <c r="F231" s="29">
        <f t="shared" si="17"/>
        <v>4</v>
      </c>
      <c r="G231" s="6"/>
      <c r="AMH231"/>
      <c r="AMI231"/>
      <c r="AMJ231"/>
    </row>
    <row r="232" spans="1:1024" s="31" customFormat="1" ht="12.75" customHeight="1">
      <c r="A232" s="9"/>
      <c r="B232" s="7"/>
      <c r="C232" s="27" t="s">
        <v>21</v>
      </c>
      <c r="D232" s="27">
        <v>6</v>
      </c>
      <c r="E232" s="28">
        <v>0</v>
      </c>
      <c r="F232" s="29">
        <f t="shared" si="17"/>
        <v>0</v>
      </c>
      <c r="G232" s="6"/>
      <c r="AMH232"/>
      <c r="AMI232"/>
      <c r="AMJ232"/>
    </row>
    <row r="233" spans="1:1024" s="31" customFormat="1" ht="12.75" customHeight="1">
      <c r="A233" s="9"/>
      <c r="B233" s="7"/>
      <c r="C233" s="27" t="s">
        <v>22</v>
      </c>
      <c r="D233" s="27">
        <v>6</v>
      </c>
      <c r="E233" s="28">
        <v>0</v>
      </c>
      <c r="F233" s="29">
        <f t="shared" si="17"/>
        <v>0</v>
      </c>
      <c r="G233" s="6"/>
      <c r="AMH233"/>
      <c r="AMI233"/>
      <c r="AMJ233"/>
    </row>
    <row r="234" spans="1:1024" s="31" customFormat="1" ht="12.75" customHeight="1">
      <c r="A234" s="9"/>
      <c r="B234" s="7"/>
      <c r="C234" s="27" t="s">
        <v>22</v>
      </c>
      <c r="D234" s="27">
        <v>9</v>
      </c>
      <c r="E234" s="28">
        <v>0</v>
      </c>
      <c r="F234" s="29">
        <f t="shared" si="17"/>
        <v>0</v>
      </c>
      <c r="G234" s="6"/>
      <c r="AMH234"/>
      <c r="AMI234"/>
      <c r="AMJ234"/>
    </row>
    <row r="235" spans="1:1024" s="31" customFormat="1" ht="12.75" customHeight="1">
      <c r="A235" s="9"/>
      <c r="B235" s="7"/>
      <c r="C235" s="27" t="s">
        <v>22</v>
      </c>
      <c r="D235" s="27">
        <v>10</v>
      </c>
      <c r="E235" s="28">
        <v>1</v>
      </c>
      <c r="F235" s="29">
        <f t="shared" si="17"/>
        <v>1</v>
      </c>
      <c r="G235" s="6"/>
      <c r="AMH235"/>
      <c r="AMI235"/>
      <c r="AMJ235"/>
    </row>
    <row r="236" spans="1:1024" s="31" customFormat="1" ht="12.75" customHeight="1">
      <c r="A236" s="9"/>
      <c r="B236" s="8" t="s">
        <v>10</v>
      </c>
      <c r="C236" s="8"/>
      <c r="D236" s="8"/>
      <c r="E236" s="24">
        <f>SUM(E230:E235)</f>
        <v>6</v>
      </c>
      <c r="F236" s="24">
        <f>SUM(E236:E236)</f>
        <v>6</v>
      </c>
      <c r="G236" s="32">
        <f>G230</f>
        <v>6</v>
      </c>
      <c r="AMH236"/>
      <c r="AMI236"/>
      <c r="AMJ236"/>
    </row>
    <row r="237" spans="1:1024" s="31" customFormat="1" ht="12.75" customHeight="1">
      <c r="A237" s="9" t="s">
        <v>57</v>
      </c>
      <c r="B237" s="7" t="s">
        <v>38</v>
      </c>
      <c r="C237" s="27" t="s">
        <v>20</v>
      </c>
      <c r="D237" s="27">
        <v>6</v>
      </c>
      <c r="E237" s="28">
        <v>0</v>
      </c>
      <c r="F237" s="29">
        <f>E237</f>
        <v>0</v>
      </c>
      <c r="G237" s="6">
        <f>SUM(F237:F240)</f>
        <v>3</v>
      </c>
      <c r="AMH237"/>
      <c r="AMI237"/>
      <c r="AMJ237"/>
    </row>
    <row r="238" spans="1:1024" s="31" customFormat="1" ht="12.75" customHeight="1">
      <c r="A238" s="9"/>
      <c r="B238" s="7"/>
      <c r="C238" s="27" t="s">
        <v>21</v>
      </c>
      <c r="D238" s="27">
        <v>6</v>
      </c>
      <c r="E238" s="28">
        <v>0</v>
      </c>
      <c r="F238" s="29">
        <f>E238</f>
        <v>0</v>
      </c>
      <c r="G238" s="6"/>
      <c r="AMH238"/>
      <c r="AMI238"/>
      <c r="AMJ238"/>
    </row>
    <row r="239" spans="1:1024" s="31" customFormat="1" ht="12.75" customHeight="1">
      <c r="A239" s="9"/>
      <c r="B239" s="7"/>
      <c r="C239" s="27" t="s">
        <v>21</v>
      </c>
      <c r="D239" s="27">
        <v>9</v>
      </c>
      <c r="E239" s="28">
        <v>3</v>
      </c>
      <c r="F239" s="29">
        <f>E239</f>
        <v>3</v>
      </c>
      <c r="G239" s="6"/>
      <c r="AMH239"/>
      <c r="AMI239"/>
      <c r="AMJ239"/>
    </row>
    <row r="240" spans="1:1024" s="31" customFormat="1" ht="12.75" customHeight="1">
      <c r="A240" s="9"/>
      <c r="B240" s="7"/>
      <c r="C240" s="27" t="s">
        <v>22</v>
      </c>
      <c r="D240" s="27">
        <v>6</v>
      </c>
      <c r="E240" s="28">
        <v>0</v>
      </c>
      <c r="F240" s="29">
        <f>E240</f>
        <v>0</v>
      </c>
      <c r="G240" s="6"/>
      <c r="AMH240"/>
      <c r="AMI240"/>
      <c r="AMJ240"/>
    </row>
    <row r="241" spans="1:1024" s="31" customFormat="1" ht="12.75" customHeight="1">
      <c r="A241" s="9"/>
      <c r="B241" s="8" t="s">
        <v>10</v>
      </c>
      <c r="C241" s="8"/>
      <c r="D241" s="8"/>
      <c r="E241" s="24">
        <f>SUM(E237:E240)</f>
        <v>3</v>
      </c>
      <c r="F241" s="24">
        <f>SUM(E241:E241)</f>
        <v>3</v>
      </c>
      <c r="G241" s="32">
        <f>G237</f>
        <v>3</v>
      </c>
      <c r="AMH241"/>
      <c r="AMI241"/>
      <c r="AMJ241"/>
    </row>
    <row r="242" spans="1:1024" s="31" customFormat="1" ht="29.25" customHeight="1">
      <c r="A242" s="9" t="s">
        <v>58</v>
      </c>
      <c r="B242" s="7" t="s">
        <v>27</v>
      </c>
      <c r="C242" s="27" t="s">
        <v>23</v>
      </c>
      <c r="D242" s="27">
        <v>6</v>
      </c>
      <c r="E242" s="28">
        <v>1</v>
      </c>
      <c r="F242" s="29">
        <f>E242</f>
        <v>1</v>
      </c>
      <c r="G242" s="6">
        <f>SUM(F242:F243)</f>
        <v>1</v>
      </c>
      <c r="AMH242"/>
      <c r="AMI242"/>
      <c r="AMJ242"/>
    </row>
    <row r="243" spans="1:1024" s="31" customFormat="1" ht="12.75" customHeight="1">
      <c r="A243" s="9"/>
      <c r="B243" s="7"/>
      <c r="C243" s="27" t="s">
        <v>41</v>
      </c>
      <c r="D243" s="27">
        <v>6</v>
      </c>
      <c r="E243" s="28">
        <v>0</v>
      </c>
      <c r="F243" s="29">
        <f>E243</f>
        <v>0</v>
      </c>
      <c r="G243" s="6"/>
      <c r="AMH243"/>
      <c r="AMI243"/>
      <c r="AMJ243"/>
    </row>
    <row r="244" spans="1:1024" s="31" customFormat="1" ht="12.75" customHeight="1">
      <c r="A244" s="9"/>
      <c r="B244" s="8" t="s">
        <v>10</v>
      </c>
      <c r="C244" s="8"/>
      <c r="D244" s="8"/>
      <c r="E244" s="24">
        <f>SUM(E242:E243)</f>
        <v>1</v>
      </c>
      <c r="F244" s="24">
        <f>SUM(E244:E244)</f>
        <v>1</v>
      </c>
      <c r="G244" s="32">
        <f>G242</f>
        <v>1</v>
      </c>
      <c r="AMH244"/>
      <c r="AMI244"/>
      <c r="AMJ244"/>
    </row>
    <row r="245" spans="1:1024" s="31" customFormat="1" ht="12.75" customHeight="1">
      <c r="A245" s="9" t="s">
        <v>59</v>
      </c>
      <c r="B245" s="7" t="s">
        <v>27</v>
      </c>
      <c r="C245" s="27" t="s">
        <v>42</v>
      </c>
      <c r="D245" s="27">
        <v>5</v>
      </c>
      <c r="E245" s="28">
        <v>1</v>
      </c>
      <c r="F245" s="29">
        <f>E245</f>
        <v>1</v>
      </c>
      <c r="G245" s="6">
        <f>SUM(F245:F248)</f>
        <v>9</v>
      </c>
      <c r="AMH245"/>
      <c r="AMI245"/>
      <c r="AMJ245"/>
    </row>
    <row r="246" spans="1:1024" s="31" customFormat="1" ht="12.75" customHeight="1">
      <c r="A246" s="9"/>
      <c r="B246" s="7"/>
      <c r="C246" s="27" t="s">
        <v>42</v>
      </c>
      <c r="D246" s="27">
        <v>8</v>
      </c>
      <c r="E246" s="28">
        <v>4</v>
      </c>
      <c r="F246" s="29">
        <f>E246</f>
        <v>4</v>
      </c>
      <c r="G246" s="6"/>
      <c r="AMH246"/>
      <c r="AMI246"/>
      <c r="AMJ246"/>
    </row>
    <row r="247" spans="1:1024" s="31" customFormat="1" ht="12.75" customHeight="1">
      <c r="A247" s="9"/>
      <c r="B247" s="7"/>
      <c r="C247" s="27" t="s">
        <v>60</v>
      </c>
      <c r="D247" s="27">
        <v>5</v>
      </c>
      <c r="E247" s="28">
        <v>0</v>
      </c>
      <c r="F247" s="29">
        <f>E247</f>
        <v>0</v>
      </c>
      <c r="G247" s="6"/>
      <c r="AMH247"/>
      <c r="AMI247"/>
      <c r="AMJ247"/>
    </row>
    <row r="248" spans="1:1024" s="31" customFormat="1" ht="12.75" customHeight="1">
      <c r="A248" s="9"/>
      <c r="B248" s="7"/>
      <c r="C248" s="27" t="s">
        <v>60</v>
      </c>
      <c r="D248" s="27">
        <v>8</v>
      </c>
      <c r="E248" s="28">
        <v>4</v>
      </c>
      <c r="F248" s="29">
        <f>E248</f>
        <v>4</v>
      </c>
      <c r="G248" s="6"/>
      <c r="AMH248"/>
      <c r="AMI248"/>
      <c r="AMJ248"/>
    </row>
    <row r="249" spans="1:1024" s="31" customFormat="1" ht="12.75" customHeight="1">
      <c r="A249" s="9"/>
      <c r="B249" s="8" t="s">
        <v>10</v>
      </c>
      <c r="C249" s="8"/>
      <c r="D249" s="8"/>
      <c r="E249" s="24">
        <f>SUM(E245:E248)</f>
        <v>9</v>
      </c>
      <c r="F249" s="24">
        <f>SUM(E249:E249)</f>
        <v>9</v>
      </c>
      <c r="G249" s="32">
        <f>G245</f>
        <v>9</v>
      </c>
      <c r="AMH249"/>
      <c r="AMI249"/>
      <c r="AMJ249"/>
    </row>
    <row r="250" spans="1:1024" s="31" customFormat="1" ht="12.75" customHeight="1">
      <c r="A250" s="9" t="s">
        <v>61</v>
      </c>
      <c r="B250" s="7" t="s">
        <v>38</v>
      </c>
      <c r="C250" s="27" t="s">
        <v>19</v>
      </c>
      <c r="D250" s="27">
        <v>6</v>
      </c>
      <c r="E250" s="28">
        <v>1</v>
      </c>
      <c r="F250" s="29">
        <f t="shared" ref="F250:F258" si="18">E250</f>
        <v>1</v>
      </c>
      <c r="G250" s="6">
        <f>SUM(F250:F258)</f>
        <v>22</v>
      </c>
      <c r="AMH250"/>
      <c r="AMI250"/>
      <c r="AMJ250"/>
    </row>
    <row r="251" spans="1:1024" s="31" customFormat="1" ht="12.75" customHeight="1">
      <c r="A251" s="9"/>
      <c r="B251" s="7"/>
      <c r="C251" s="27" t="s">
        <v>19</v>
      </c>
      <c r="D251" s="27">
        <v>9</v>
      </c>
      <c r="E251" s="28">
        <v>0</v>
      </c>
      <c r="F251" s="29">
        <f t="shared" si="18"/>
        <v>0</v>
      </c>
      <c r="G251" s="6"/>
      <c r="AMH251"/>
      <c r="AMI251"/>
      <c r="AMJ251"/>
    </row>
    <row r="252" spans="1:1024" s="31" customFormat="1" ht="12.75" customHeight="1">
      <c r="A252" s="9"/>
      <c r="B252" s="7"/>
      <c r="C252" s="27" t="s">
        <v>20</v>
      </c>
      <c r="D252" s="27">
        <v>6</v>
      </c>
      <c r="E252" s="28">
        <v>2</v>
      </c>
      <c r="F252" s="29">
        <f t="shared" si="18"/>
        <v>2</v>
      </c>
      <c r="G252" s="6"/>
      <c r="AMH252"/>
      <c r="AMI252"/>
      <c r="AMJ252"/>
    </row>
    <row r="253" spans="1:1024" s="31" customFormat="1" ht="12.75" customHeight="1">
      <c r="A253" s="9"/>
      <c r="B253" s="7"/>
      <c r="C253" s="27" t="s">
        <v>20</v>
      </c>
      <c r="D253" s="27">
        <v>9</v>
      </c>
      <c r="E253" s="28">
        <v>4</v>
      </c>
      <c r="F253" s="29">
        <f t="shared" si="18"/>
        <v>4</v>
      </c>
      <c r="G253" s="6"/>
      <c r="AMH253"/>
      <c r="AMI253"/>
      <c r="AMJ253"/>
    </row>
    <row r="254" spans="1:1024" s="31" customFormat="1" ht="12.75" customHeight="1">
      <c r="A254" s="9"/>
      <c r="B254" s="7"/>
      <c r="C254" s="27" t="s">
        <v>21</v>
      </c>
      <c r="D254" s="27">
        <v>6</v>
      </c>
      <c r="E254" s="28">
        <v>3</v>
      </c>
      <c r="F254" s="29">
        <f t="shared" si="18"/>
        <v>3</v>
      </c>
      <c r="G254" s="6"/>
      <c r="AMH254"/>
      <c r="AMI254"/>
      <c r="AMJ254"/>
    </row>
    <row r="255" spans="1:1024" s="31" customFormat="1" ht="12.75" customHeight="1">
      <c r="A255" s="9"/>
      <c r="B255" s="7"/>
      <c r="C255" s="27" t="s">
        <v>21</v>
      </c>
      <c r="D255" s="27">
        <v>9</v>
      </c>
      <c r="E255" s="28">
        <v>4</v>
      </c>
      <c r="F255" s="29">
        <f t="shared" si="18"/>
        <v>4</v>
      </c>
      <c r="G255" s="6"/>
      <c r="AMH255"/>
      <c r="AMI255"/>
      <c r="AMJ255"/>
    </row>
    <row r="256" spans="1:1024" s="31" customFormat="1" ht="12.75" customHeight="1">
      <c r="A256" s="9"/>
      <c r="B256" s="7"/>
      <c r="C256" s="27" t="s">
        <v>22</v>
      </c>
      <c r="D256" s="27">
        <v>6</v>
      </c>
      <c r="E256" s="28">
        <v>0</v>
      </c>
      <c r="F256" s="29">
        <f t="shared" si="18"/>
        <v>0</v>
      </c>
      <c r="G256" s="6"/>
      <c r="AMH256"/>
      <c r="AMI256"/>
      <c r="AMJ256"/>
    </row>
    <row r="257" spans="1:1024" s="31" customFormat="1" ht="12.75" customHeight="1">
      <c r="A257" s="9"/>
      <c r="B257" s="7"/>
      <c r="C257" s="27" t="s">
        <v>22</v>
      </c>
      <c r="D257" s="27">
        <v>9</v>
      </c>
      <c r="E257" s="28">
        <v>7</v>
      </c>
      <c r="F257" s="29">
        <f t="shared" si="18"/>
        <v>7</v>
      </c>
      <c r="G257" s="6"/>
      <c r="AMH257"/>
      <c r="AMI257"/>
      <c r="AMJ257"/>
    </row>
    <row r="258" spans="1:1024" s="31" customFormat="1" ht="12.75" customHeight="1">
      <c r="A258" s="9"/>
      <c r="B258" s="7"/>
      <c r="C258" s="27" t="s">
        <v>22</v>
      </c>
      <c r="D258" s="27">
        <v>10</v>
      </c>
      <c r="E258" s="28">
        <v>1</v>
      </c>
      <c r="F258" s="29">
        <f t="shared" si="18"/>
        <v>1</v>
      </c>
      <c r="G258" s="6"/>
      <c r="AMH258"/>
      <c r="AMI258"/>
      <c r="AMJ258"/>
    </row>
    <row r="259" spans="1:1024" s="31" customFormat="1" ht="12.75" customHeight="1">
      <c r="A259" s="9"/>
      <c r="B259" s="8" t="s">
        <v>10</v>
      </c>
      <c r="C259" s="8"/>
      <c r="D259" s="8"/>
      <c r="E259" s="24">
        <f>SUM(E250:E258)</f>
        <v>22</v>
      </c>
      <c r="F259" s="24">
        <f>SUM(E259:E259)</f>
        <v>22</v>
      </c>
      <c r="G259" s="32">
        <f>G250</f>
        <v>22</v>
      </c>
      <c r="AMH259"/>
      <c r="AMI259"/>
      <c r="AMJ259"/>
    </row>
    <row r="260" spans="1:1024" s="31" customFormat="1" ht="12.75" customHeight="1">
      <c r="A260" s="9" t="s">
        <v>62</v>
      </c>
      <c r="B260" s="7" t="s">
        <v>27</v>
      </c>
      <c r="C260" s="27" t="s">
        <v>23</v>
      </c>
      <c r="D260" s="27">
        <v>6</v>
      </c>
      <c r="E260" s="28">
        <v>0</v>
      </c>
      <c r="F260" s="29">
        <f>E260</f>
        <v>0</v>
      </c>
      <c r="G260" s="6">
        <f>SUM(F260:F263)</f>
        <v>3</v>
      </c>
      <c r="AMH260"/>
      <c r="AMI260"/>
      <c r="AMJ260"/>
    </row>
    <row r="261" spans="1:1024" s="31" customFormat="1" ht="12.75" customHeight="1">
      <c r="A261" s="9"/>
      <c r="B261" s="7"/>
      <c r="C261" s="27" t="s">
        <v>23</v>
      </c>
      <c r="D261" s="27">
        <v>9</v>
      </c>
      <c r="E261" s="28">
        <v>3</v>
      </c>
      <c r="F261" s="29">
        <f>E261</f>
        <v>3</v>
      </c>
      <c r="G261" s="6"/>
      <c r="AMH261"/>
      <c r="AMI261"/>
      <c r="AMJ261"/>
    </row>
    <row r="262" spans="1:1024" s="31" customFormat="1" ht="12.75" customHeight="1">
      <c r="A262" s="9"/>
      <c r="B262" s="7"/>
      <c r="C262" s="27" t="s">
        <v>41</v>
      </c>
      <c r="D262" s="27">
        <v>6</v>
      </c>
      <c r="E262" s="28">
        <v>0</v>
      </c>
      <c r="F262" s="29">
        <f>E262</f>
        <v>0</v>
      </c>
      <c r="G262" s="6"/>
      <c r="AMH262"/>
      <c r="AMI262"/>
      <c r="AMJ262"/>
    </row>
    <row r="263" spans="1:1024" s="31" customFormat="1" ht="12.75" customHeight="1">
      <c r="A263" s="9"/>
      <c r="B263" s="7"/>
      <c r="C263" s="27" t="s">
        <v>41</v>
      </c>
      <c r="D263" s="27">
        <v>9</v>
      </c>
      <c r="E263" s="28">
        <v>0</v>
      </c>
      <c r="F263" s="29">
        <f>E263</f>
        <v>0</v>
      </c>
      <c r="G263" s="6"/>
      <c r="AMH263"/>
      <c r="AMI263"/>
      <c r="AMJ263"/>
    </row>
    <row r="264" spans="1:1024" s="31" customFormat="1" ht="12.75" customHeight="1">
      <c r="A264" s="9"/>
      <c r="B264" s="8" t="s">
        <v>10</v>
      </c>
      <c r="C264" s="8"/>
      <c r="D264" s="8"/>
      <c r="E264" s="24">
        <f>SUM(E260:E263)</f>
        <v>3</v>
      </c>
      <c r="F264" s="24">
        <f>SUM(E264:E264)</f>
        <v>3</v>
      </c>
      <c r="G264" s="32">
        <f>G260</f>
        <v>3</v>
      </c>
      <c r="AMH264"/>
      <c r="AMI264"/>
      <c r="AMJ264"/>
    </row>
    <row r="265" spans="1:1024" s="31" customFormat="1" ht="12.75" customHeight="1">
      <c r="A265" s="9" t="s">
        <v>63</v>
      </c>
      <c r="B265" s="7" t="s">
        <v>38</v>
      </c>
      <c r="C265" s="27" t="s">
        <v>20</v>
      </c>
      <c r="D265" s="27">
        <v>6</v>
      </c>
      <c r="E265" s="28">
        <v>7</v>
      </c>
      <c r="F265" s="29">
        <f t="shared" ref="F265:F271" si="19">E265</f>
        <v>7</v>
      </c>
      <c r="G265" s="6">
        <f>SUM(F265:F271)</f>
        <v>16</v>
      </c>
      <c r="AMH265"/>
      <c r="AMI265"/>
      <c r="AMJ265"/>
    </row>
    <row r="266" spans="1:1024" s="31" customFormat="1" ht="12.75" customHeight="1">
      <c r="A266" s="9"/>
      <c r="B266" s="7"/>
      <c r="C266" s="27" t="s">
        <v>20</v>
      </c>
      <c r="D266" s="27">
        <v>9</v>
      </c>
      <c r="E266" s="28">
        <v>6</v>
      </c>
      <c r="F266" s="29">
        <f t="shared" si="19"/>
        <v>6</v>
      </c>
      <c r="G266" s="6"/>
      <c r="AMH266"/>
      <c r="AMI266"/>
      <c r="AMJ266"/>
    </row>
    <row r="267" spans="1:1024" s="31" customFormat="1" ht="12.75" customHeight="1">
      <c r="A267" s="9"/>
      <c r="B267" s="7"/>
      <c r="C267" s="27" t="s">
        <v>21</v>
      </c>
      <c r="D267" s="27">
        <v>6</v>
      </c>
      <c r="E267" s="28">
        <v>0</v>
      </c>
      <c r="F267" s="29">
        <f t="shared" si="19"/>
        <v>0</v>
      </c>
      <c r="G267" s="6"/>
      <c r="AMH267"/>
      <c r="AMI267"/>
      <c r="AMJ267"/>
    </row>
    <row r="268" spans="1:1024" s="31" customFormat="1" ht="12.75" customHeight="1">
      <c r="A268" s="9"/>
      <c r="B268" s="7"/>
      <c r="C268" s="27" t="s">
        <v>21</v>
      </c>
      <c r="D268" s="27">
        <v>9</v>
      </c>
      <c r="E268" s="28">
        <v>1</v>
      </c>
      <c r="F268" s="29">
        <f t="shared" si="19"/>
        <v>1</v>
      </c>
      <c r="G268" s="6"/>
      <c r="AMH268"/>
      <c r="AMI268"/>
      <c r="AMJ268"/>
    </row>
    <row r="269" spans="1:1024" s="31" customFormat="1" ht="12.75" customHeight="1">
      <c r="A269" s="9"/>
      <c r="B269" s="7"/>
      <c r="C269" s="27" t="s">
        <v>22</v>
      </c>
      <c r="D269" s="27">
        <v>6</v>
      </c>
      <c r="E269" s="28">
        <v>1</v>
      </c>
      <c r="F269" s="29">
        <f t="shared" si="19"/>
        <v>1</v>
      </c>
      <c r="G269" s="6"/>
      <c r="AMH269"/>
      <c r="AMI269"/>
      <c r="AMJ269"/>
    </row>
    <row r="270" spans="1:1024" s="31" customFormat="1" ht="12.75" customHeight="1">
      <c r="A270" s="9"/>
      <c r="B270" s="7"/>
      <c r="C270" s="27" t="s">
        <v>22</v>
      </c>
      <c r="D270" s="27">
        <v>9</v>
      </c>
      <c r="E270" s="28">
        <v>1</v>
      </c>
      <c r="F270" s="29">
        <f t="shared" si="19"/>
        <v>1</v>
      </c>
      <c r="G270" s="6"/>
      <c r="AMH270"/>
      <c r="AMI270"/>
      <c r="AMJ270"/>
    </row>
    <row r="271" spans="1:1024" s="31" customFormat="1" ht="12.75" customHeight="1">
      <c r="A271" s="9"/>
      <c r="B271" s="7"/>
      <c r="C271" s="27" t="s">
        <v>22</v>
      </c>
      <c r="D271" s="27">
        <v>10</v>
      </c>
      <c r="E271" s="28">
        <v>0</v>
      </c>
      <c r="F271" s="29">
        <f t="shared" si="19"/>
        <v>0</v>
      </c>
      <c r="G271" s="6"/>
      <c r="AMH271"/>
      <c r="AMI271"/>
      <c r="AMJ271"/>
    </row>
    <row r="272" spans="1:1024" s="31" customFormat="1" ht="12.75" customHeight="1">
      <c r="A272" s="9"/>
      <c r="B272" s="8" t="s">
        <v>10</v>
      </c>
      <c r="C272" s="8"/>
      <c r="D272" s="8"/>
      <c r="E272" s="24">
        <f>SUM(E265:E271)</f>
        <v>16</v>
      </c>
      <c r="F272" s="24">
        <f>SUM(E272:E272)</f>
        <v>16</v>
      </c>
      <c r="G272" s="32">
        <f>G265</f>
        <v>16</v>
      </c>
      <c r="AMH272"/>
      <c r="AMI272"/>
      <c r="AMJ272"/>
    </row>
    <row r="273" spans="1:1024" s="31" customFormat="1" ht="12.75" customHeight="1">
      <c r="A273" s="9" t="s">
        <v>64</v>
      </c>
      <c r="B273" s="7" t="s">
        <v>27</v>
      </c>
      <c r="C273" s="27" t="s">
        <v>23</v>
      </c>
      <c r="D273" s="27">
        <v>6</v>
      </c>
      <c r="E273" s="28">
        <v>0</v>
      </c>
      <c r="F273" s="29">
        <f>E273</f>
        <v>0</v>
      </c>
      <c r="G273" s="6">
        <f>SUM(F273:F274)</f>
        <v>0</v>
      </c>
      <c r="AMH273"/>
      <c r="AMI273"/>
      <c r="AMJ273"/>
    </row>
    <row r="274" spans="1:1024" s="31" customFormat="1" ht="12.75" customHeight="1">
      <c r="A274" s="9"/>
      <c r="B274" s="7"/>
      <c r="C274" s="27" t="s">
        <v>41</v>
      </c>
      <c r="D274" s="27">
        <v>6</v>
      </c>
      <c r="E274" s="28">
        <v>0</v>
      </c>
      <c r="F274" s="29">
        <f>E274</f>
        <v>0</v>
      </c>
      <c r="G274" s="6"/>
      <c r="AMH274"/>
      <c r="AMI274"/>
      <c r="AMJ274"/>
    </row>
    <row r="275" spans="1:1024" s="31" customFormat="1" ht="12.75" customHeight="1">
      <c r="A275" s="9"/>
      <c r="B275" s="8" t="s">
        <v>10</v>
      </c>
      <c r="C275" s="8"/>
      <c r="D275" s="8"/>
      <c r="E275" s="24">
        <f>SUM(E273:E274)</f>
        <v>0</v>
      </c>
      <c r="F275" s="24">
        <f>SUM(E275:E275)</f>
        <v>0</v>
      </c>
      <c r="G275" s="32">
        <f>G273</f>
        <v>0</v>
      </c>
      <c r="AMH275"/>
      <c r="AMI275"/>
      <c r="AMJ275"/>
    </row>
    <row r="276" spans="1:1024" s="31" customFormat="1" ht="12.75" customHeight="1">
      <c r="A276" s="9" t="s">
        <v>65</v>
      </c>
      <c r="B276" s="7" t="s">
        <v>38</v>
      </c>
      <c r="C276" s="27" t="s">
        <v>21</v>
      </c>
      <c r="D276" s="27">
        <v>6</v>
      </c>
      <c r="E276" s="28">
        <v>0</v>
      </c>
      <c r="F276" s="29">
        <f>E276</f>
        <v>0</v>
      </c>
      <c r="G276" s="6">
        <f>SUM(F276:F280)</f>
        <v>12</v>
      </c>
      <c r="AMH276"/>
      <c r="AMI276"/>
      <c r="AMJ276"/>
    </row>
    <row r="277" spans="1:1024" s="31" customFormat="1" ht="12.75" customHeight="1">
      <c r="A277" s="9"/>
      <c r="B277" s="7"/>
      <c r="C277" s="27" t="s">
        <v>21</v>
      </c>
      <c r="D277" s="27">
        <v>9</v>
      </c>
      <c r="E277" s="28">
        <v>8</v>
      </c>
      <c r="F277" s="29">
        <f>E277</f>
        <v>8</v>
      </c>
      <c r="G277" s="6"/>
      <c r="AMH277"/>
      <c r="AMI277"/>
      <c r="AMJ277"/>
    </row>
    <row r="278" spans="1:1024" s="31" customFormat="1" ht="12.75" customHeight="1">
      <c r="A278" s="9"/>
      <c r="B278" s="7"/>
      <c r="C278" s="27" t="s">
        <v>22</v>
      </c>
      <c r="D278" s="27">
        <v>6</v>
      </c>
      <c r="E278" s="28">
        <v>0</v>
      </c>
      <c r="F278" s="29">
        <f>E278</f>
        <v>0</v>
      </c>
      <c r="G278" s="6"/>
      <c r="AMH278"/>
      <c r="AMI278"/>
      <c r="AMJ278"/>
    </row>
    <row r="279" spans="1:1024" s="31" customFormat="1" ht="12.75" customHeight="1">
      <c r="A279" s="9"/>
      <c r="B279" s="7"/>
      <c r="C279" s="27" t="s">
        <v>23</v>
      </c>
      <c r="D279" s="27">
        <v>6</v>
      </c>
      <c r="E279" s="28">
        <v>2</v>
      </c>
      <c r="F279" s="29">
        <f>E279</f>
        <v>2</v>
      </c>
      <c r="G279" s="6"/>
      <c r="AMH279"/>
      <c r="AMI279"/>
      <c r="AMJ279"/>
    </row>
    <row r="280" spans="1:1024" s="31" customFormat="1" ht="12.75" customHeight="1">
      <c r="A280" s="9"/>
      <c r="B280" s="7"/>
      <c r="C280" s="27" t="s">
        <v>23</v>
      </c>
      <c r="D280" s="27">
        <v>9</v>
      </c>
      <c r="E280" s="28">
        <v>2</v>
      </c>
      <c r="F280" s="29">
        <f>E280</f>
        <v>2</v>
      </c>
      <c r="G280" s="6"/>
      <c r="AMH280"/>
      <c r="AMI280"/>
      <c r="AMJ280"/>
    </row>
    <row r="281" spans="1:1024" s="31" customFormat="1" ht="12.75" customHeight="1">
      <c r="A281" s="9"/>
      <c r="B281" s="8" t="s">
        <v>10</v>
      </c>
      <c r="C281" s="8"/>
      <c r="D281" s="8"/>
      <c r="E281" s="24">
        <f>SUM(E276:E280)</f>
        <v>12</v>
      </c>
      <c r="F281" s="24">
        <f>SUM(E281:E281)</f>
        <v>12</v>
      </c>
      <c r="G281" s="32">
        <f>G276</f>
        <v>12</v>
      </c>
      <c r="AMH281"/>
      <c r="AMI281"/>
      <c r="AMJ281"/>
    </row>
    <row r="282" spans="1:1024" s="31" customFormat="1" ht="12.75" customHeight="1">
      <c r="A282" s="9" t="s">
        <v>66</v>
      </c>
      <c r="B282" s="7" t="s">
        <v>27</v>
      </c>
      <c r="C282" s="27" t="s">
        <v>41</v>
      </c>
      <c r="D282" s="27">
        <v>6</v>
      </c>
      <c r="E282" s="28">
        <v>0</v>
      </c>
      <c r="F282" s="29">
        <f>E282</f>
        <v>0</v>
      </c>
      <c r="G282" s="6">
        <f>SUM(F282:F284)</f>
        <v>1</v>
      </c>
      <c r="AMH282"/>
      <c r="AMI282"/>
      <c r="AMJ282"/>
    </row>
    <row r="283" spans="1:1024" s="31" customFormat="1" ht="12.75" customHeight="1">
      <c r="A283" s="9"/>
      <c r="B283" s="7"/>
      <c r="C283" s="27" t="s">
        <v>42</v>
      </c>
      <c r="D283" s="27">
        <v>5</v>
      </c>
      <c r="E283" s="28">
        <v>0</v>
      </c>
      <c r="F283" s="29">
        <f>E283</f>
        <v>0</v>
      </c>
      <c r="G283" s="6"/>
      <c r="AMH283"/>
      <c r="AMI283"/>
      <c r="AMJ283"/>
    </row>
    <row r="284" spans="1:1024" s="31" customFormat="1" ht="12.75" customHeight="1">
      <c r="A284" s="9"/>
      <c r="B284" s="7"/>
      <c r="C284" s="27" t="s">
        <v>42</v>
      </c>
      <c r="D284" s="27">
        <v>8</v>
      </c>
      <c r="E284" s="28">
        <v>1</v>
      </c>
      <c r="F284" s="29">
        <f>E284</f>
        <v>1</v>
      </c>
      <c r="G284" s="6"/>
      <c r="AMH284"/>
      <c r="AMI284"/>
      <c r="AMJ284"/>
    </row>
    <row r="285" spans="1:1024" s="31" customFormat="1" ht="12.75" customHeight="1">
      <c r="A285" s="9"/>
      <c r="B285" s="8" t="s">
        <v>10</v>
      </c>
      <c r="C285" s="8"/>
      <c r="D285" s="8"/>
      <c r="E285" s="24">
        <f>SUM(E282:E284)</f>
        <v>1</v>
      </c>
      <c r="F285" s="24">
        <f>SUM(E285:E285)</f>
        <v>1</v>
      </c>
      <c r="G285" s="32">
        <f>G282</f>
        <v>1</v>
      </c>
      <c r="AMH285"/>
      <c r="AMI285"/>
      <c r="AMJ285"/>
    </row>
    <row r="286" spans="1:1024" s="31" customFormat="1" ht="12.75" customHeight="1">
      <c r="A286" s="9" t="s">
        <v>67</v>
      </c>
      <c r="B286" s="7" t="s">
        <v>12</v>
      </c>
      <c r="C286" s="27" t="s">
        <v>60</v>
      </c>
      <c r="D286" s="27">
        <v>6</v>
      </c>
      <c r="E286" s="28">
        <v>0</v>
      </c>
      <c r="F286" s="29">
        <f>E286</f>
        <v>0</v>
      </c>
      <c r="G286" s="6">
        <f>SUM(F286:F289)</f>
        <v>10</v>
      </c>
      <c r="AMH286"/>
      <c r="AMI286"/>
      <c r="AMJ286"/>
    </row>
    <row r="287" spans="1:1024" s="31" customFormat="1" ht="12.75" customHeight="1">
      <c r="A287" s="9"/>
      <c r="B287" s="7"/>
      <c r="C287" s="27" t="s">
        <v>60</v>
      </c>
      <c r="D287" s="27">
        <v>9</v>
      </c>
      <c r="E287" s="28">
        <v>8</v>
      </c>
      <c r="F287" s="29">
        <f>E287</f>
        <v>8</v>
      </c>
      <c r="G287" s="6"/>
      <c r="AMH287"/>
      <c r="AMI287"/>
      <c r="AMJ287"/>
    </row>
    <row r="288" spans="1:1024" s="31" customFormat="1" ht="12.75" customHeight="1">
      <c r="A288" s="9"/>
      <c r="B288" s="7"/>
      <c r="C288" s="27" t="s">
        <v>68</v>
      </c>
      <c r="D288" s="27">
        <v>8</v>
      </c>
      <c r="E288" s="28">
        <v>1</v>
      </c>
      <c r="F288" s="29">
        <f>E288</f>
        <v>1</v>
      </c>
      <c r="G288" s="6"/>
      <c r="AMH288"/>
      <c r="AMI288"/>
      <c r="AMJ288"/>
    </row>
    <row r="289" spans="1:1024" s="31" customFormat="1" ht="12.75" customHeight="1">
      <c r="A289" s="9"/>
      <c r="B289" s="7"/>
      <c r="C289" s="27" t="s">
        <v>68</v>
      </c>
      <c r="D289" s="27">
        <v>10</v>
      </c>
      <c r="E289" s="28">
        <v>1</v>
      </c>
      <c r="F289" s="29">
        <f>E289</f>
        <v>1</v>
      </c>
      <c r="G289" s="6"/>
      <c r="AMH289"/>
      <c r="AMI289"/>
      <c r="AMJ289"/>
    </row>
    <row r="290" spans="1:1024" s="31" customFormat="1" ht="12.75" customHeight="1">
      <c r="A290" s="9"/>
      <c r="B290" s="8" t="s">
        <v>10</v>
      </c>
      <c r="C290" s="8"/>
      <c r="D290" s="8"/>
      <c r="E290" s="24">
        <f>SUM(E286:E289)</f>
        <v>10</v>
      </c>
      <c r="F290" s="24">
        <f>SUM(E290:E290)</f>
        <v>10</v>
      </c>
      <c r="G290" s="32">
        <f>G286</f>
        <v>10</v>
      </c>
      <c r="AMH290"/>
      <c r="AMI290"/>
      <c r="AMJ290"/>
    </row>
    <row r="291" spans="1:1024" s="31" customFormat="1" ht="12.75" customHeight="1">
      <c r="A291" s="9" t="s">
        <v>69</v>
      </c>
      <c r="B291" s="7" t="s">
        <v>38</v>
      </c>
      <c r="C291" s="27" t="s">
        <v>21</v>
      </c>
      <c r="D291" s="27">
        <v>6</v>
      </c>
      <c r="E291" s="28">
        <v>1</v>
      </c>
      <c r="F291" s="29">
        <f>E291</f>
        <v>1</v>
      </c>
      <c r="G291" s="6">
        <f>SUM(F291:F295)</f>
        <v>51</v>
      </c>
      <c r="AMH291"/>
      <c r="AMI291"/>
      <c r="AMJ291"/>
    </row>
    <row r="292" spans="1:1024" s="31" customFormat="1" ht="12.75" customHeight="1">
      <c r="A292" s="9"/>
      <c r="B292" s="7"/>
      <c r="C292" s="27" t="s">
        <v>22</v>
      </c>
      <c r="D292" s="27">
        <v>6</v>
      </c>
      <c r="E292" s="28">
        <v>5</v>
      </c>
      <c r="F292" s="29">
        <f>E292</f>
        <v>5</v>
      </c>
      <c r="G292" s="6"/>
      <c r="AMH292"/>
      <c r="AMI292"/>
      <c r="AMJ292"/>
    </row>
    <row r="293" spans="1:1024" s="31" customFormat="1" ht="12.75" customHeight="1">
      <c r="A293" s="9"/>
      <c r="B293" s="7"/>
      <c r="C293" s="27" t="s">
        <v>22</v>
      </c>
      <c r="D293" s="27">
        <v>9</v>
      </c>
      <c r="E293" s="28">
        <v>4</v>
      </c>
      <c r="F293" s="29">
        <f>E293</f>
        <v>4</v>
      </c>
      <c r="G293" s="6"/>
      <c r="AMH293"/>
      <c r="AMI293"/>
      <c r="AMJ293"/>
    </row>
    <row r="294" spans="1:1024" s="31" customFormat="1" ht="12.75" customHeight="1">
      <c r="A294" s="9"/>
      <c r="B294" s="7"/>
      <c r="C294" s="27" t="s">
        <v>23</v>
      </c>
      <c r="D294" s="27">
        <v>6</v>
      </c>
      <c r="E294" s="28">
        <v>17</v>
      </c>
      <c r="F294" s="29">
        <f>E294</f>
        <v>17</v>
      </c>
      <c r="G294" s="6"/>
      <c r="AMH294"/>
      <c r="AMI294"/>
      <c r="AMJ294"/>
    </row>
    <row r="295" spans="1:1024" s="31" customFormat="1" ht="12.75" customHeight="1">
      <c r="A295" s="9"/>
      <c r="B295" s="7"/>
      <c r="C295" s="27" t="s">
        <v>23</v>
      </c>
      <c r="D295" s="27">
        <v>9</v>
      </c>
      <c r="E295" s="28">
        <v>24</v>
      </c>
      <c r="F295" s="29">
        <f>E295</f>
        <v>24</v>
      </c>
      <c r="G295" s="6"/>
      <c r="AMH295"/>
      <c r="AMI295"/>
      <c r="AMJ295"/>
    </row>
    <row r="296" spans="1:1024" s="31" customFormat="1" ht="12.75" customHeight="1">
      <c r="A296" s="9"/>
      <c r="B296" s="8" t="s">
        <v>10</v>
      </c>
      <c r="C296" s="8"/>
      <c r="D296" s="8"/>
      <c r="E296" s="24">
        <f>SUM(E291:E295)</f>
        <v>51</v>
      </c>
      <c r="F296" s="24">
        <f>SUM(E296:E296)</f>
        <v>51</v>
      </c>
      <c r="G296" s="32">
        <f>G291</f>
        <v>51</v>
      </c>
      <c r="AMH296"/>
      <c r="AMI296"/>
      <c r="AMJ296"/>
    </row>
    <row r="297" spans="1:1024" s="31" customFormat="1" ht="12.75" customHeight="1">
      <c r="A297" s="9" t="s">
        <v>70</v>
      </c>
      <c r="B297" s="7" t="s">
        <v>27</v>
      </c>
      <c r="C297" s="27" t="s">
        <v>41</v>
      </c>
      <c r="D297" s="27">
        <v>6</v>
      </c>
      <c r="E297" s="28">
        <v>1</v>
      </c>
      <c r="F297" s="29">
        <f>E297</f>
        <v>1</v>
      </c>
      <c r="G297" s="5">
        <f>SUM(F297:F300)</f>
        <v>10</v>
      </c>
      <c r="AMH297"/>
      <c r="AMI297"/>
      <c r="AMJ297"/>
    </row>
    <row r="298" spans="1:1024" s="31" customFormat="1" ht="12.75" customHeight="1">
      <c r="A298" s="9"/>
      <c r="B298" s="7"/>
      <c r="C298" s="27" t="s">
        <v>41</v>
      </c>
      <c r="D298" s="27">
        <v>9</v>
      </c>
      <c r="E298" s="28">
        <v>7</v>
      </c>
      <c r="F298" s="29">
        <f>E298</f>
        <v>7</v>
      </c>
      <c r="G298" s="5"/>
      <c r="AMH298"/>
      <c r="AMI298"/>
      <c r="AMJ298"/>
    </row>
    <row r="299" spans="1:1024" s="31" customFormat="1" ht="12.75" customHeight="1">
      <c r="A299" s="9"/>
      <c r="B299" s="7"/>
      <c r="C299" s="27" t="s">
        <v>42</v>
      </c>
      <c r="D299" s="27">
        <v>5</v>
      </c>
      <c r="E299" s="28">
        <v>1</v>
      </c>
      <c r="F299" s="29">
        <f>E299</f>
        <v>1</v>
      </c>
      <c r="G299" s="5"/>
      <c r="AMH299"/>
      <c r="AMI299"/>
      <c r="AMJ299"/>
    </row>
    <row r="300" spans="1:1024" s="31" customFormat="1" ht="12.75" customHeight="1">
      <c r="A300" s="9"/>
      <c r="B300" s="7"/>
      <c r="C300" s="27" t="s">
        <v>42</v>
      </c>
      <c r="D300" s="27">
        <v>8</v>
      </c>
      <c r="E300" s="28">
        <v>1</v>
      </c>
      <c r="F300" s="29">
        <f>E300</f>
        <v>1</v>
      </c>
      <c r="G300" s="5"/>
      <c r="AMH300"/>
      <c r="AMI300"/>
      <c r="AMJ300"/>
    </row>
    <row r="301" spans="1:1024" s="31" customFormat="1" ht="12.75" customHeight="1">
      <c r="A301" s="9"/>
      <c r="B301" s="8" t="s">
        <v>10</v>
      </c>
      <c r="C301" s="8"/>
      <c r="D301" s="8"/>
      <c r="E301" s="24">
        <f>SUM(E297:E300)</f>
        <v>10</v>
      </c>
      <c r="F301" s="24">
        <f>SUM(E301:E301)</f>
        <v>10</v>
      </c>
      <c r="G301" s="32">
        <f>G297</f>
        <v>10</v>
      </c>
      <c r="AMH301"/>
      <c r="AMI301"/>
      <c r="AMJ301"/>
    </row>
    <row r="302" spans="1:1024" s="31" customFormat="1" ht="12.75" customHeight="1">
      <c r="A302" s="9" t="s">
        <v>71</v>
      </c>
      <c r="B302" s="7" t="s">
        <v>27</v>
      </c>
      <c r="C302" s="27" t="s">
        <v>60</v>
      </c>
      <c r="D302" s="27">
        <v>5</v>
      </c>
      <c r="E302" s="28">
        <v>2</v>
      </c>
      <c r="F302" s="29">
        <f>E302</f>
        <v>2</v>
      </c>
      <c r="G302" s="6">
        <f>SUM(F302:F303)</f>
        <v>11</v>
      </c>
      <c r="AMH302"/>
      <c r="AMI302"/>
      <c r="AMJ302"/>
    </row>
    <row r="303" spans="1:1024" s="31" customFormat="1" ht="12.75" customHeight="1">
      <c r="A303" s="9"/>
      <c r="B303" s="7"/>
      <c r="C303" s="27" t="s">
        <v>60</v>
      </c>
      <c r="D303" s="27">
        <v>8</v>
      </c>
      <c r="E303" s="28">
        <v>9</v>
      </c>
      <c r="F303" s="29">
        <f>E303</f>
        <v>9</v>
      </c>
      <c r="G303" s="6"/>
      <c r="AMH303"/>
      <c r="AMI303"/>
      <c r="AMJ303"/>
    </row>
    <row r="304" spans="1:1024" s="31" customFormat="1" ht="12.75" customHeight="1">
      <c r="A304" s="9"/>
      <c r="B304" s="8" t="s">
        <v>10</v>
      </c>
      <c r="C304" s="8"/>
      <c r="D304" s="8"/>
      <c r="E304" s="24">
        <f>SUM(E302:E303)</f>
        <v>11</v>
      </c>
      <c r="F304" s="24">
        <f>SUM(E304:E304)</f>
        <v>11</v>
      </c>
      <c r="G304" s="32">
        <f>G302</f>
        <v>11</v>
      </c>
      <c r="AMH304"/>
      <c r="AMI304"/>
      <c r="AMJ304"/>
    </row>
    <row r="305" spans="1:1024" s="31" customFormat="1" ht="12.75" customHeight="1">
      <c r="A305" s="9" t="s">
        <v>72</v>
      </c>
      <c r="B305" s="7" t="s">
        <v>27</v>
      </c>
      <c r="C305" s="27" t="s">
        <v>60</v>
      </c>
      <c r="D305" s="27">
        <v>5</v>
      </c>
      <c r="E305" s="28">
        <v>0</v>
      </c>
      <c r="F305" s="29">
        <f>E305</f>
        <v>0</v>
      </c>
      <c r="G305" s="6">
        <f>(F305+F306)</f>
        <v>1</v>
      </c>
      <c r="AMH305"/>
      <c r="AMI305"/>
      <c r="AMJ305"/>
    </row>
    <row r="306" spans="1:1024" s="31" customFormat="1" ht="12.75" customHeight="1">
      <c r="A306" s="9"/>
      <c r="B306" s="7"/>
      <c r="C306" s="27" t="s">
        <v>60</v>
      </c>
      <c r="D306" s="27">
        <v>8</v>
      </c>
      <c r="E306" s="28">
        <v>1</v>
      </c>
      <c r="F306" s="29">
        <f>E306</f>
        <v>1</v>
      </c>
      <c r="G306" s="6"/>
      <c r="AMH306"/>
      <c r="AMI306"/>
      <c r="AMJ306"/>
    </row>
    <row r="307" spans="1:1024" s="31" customFormat="1" ht="12.75" customHeight="1">
      <c r="A307" s="9"/>
      <c r="B307" s="8" t="s">
        <v>10</v>
      </c>
      <c r="C307" s="8"/>
      <c r="D307" s="8"/>
      <c r="E307" s="24">
        <f>SUM(E305:E306)</f>
        <v>1</v>
      </c>
      <c r="F307" s="24">
        <f>SUM(E307:E307)</f>
        <v>1</v>
      </c>
      <c r="G307" s="32">
        <f>G305</f>
        <v>1</v>
      </c>
      <c r="AMH307"/>
      <c r="AMI307"/>
      <c r="AMJ307"/>
    </row>
    <row r="308" spans="1:1024" s="31" customFormat="1" ht="12.75" customHeight="1">
      <c r="A308" s="9" t="s">
        <v>73</v>
      </c>
      <c r="B308" s="7" t="s">
        <v>27</v>
      </c>
      <c r="C308" s="27" t="s">
        <v>60</v>
      </c>
      <c r="D308" s="27">
        <v>5</v>
      </c>
      <c r="E308" s="28">
        <v>1</v>
      </c>
      <c r="F308" s="29">
        <f>E308</f>
        <v>1</v>
      </c>
      <c r="G308" s="6">
        <f>SUM(F308:F309)</f>
        <v>2</v>
      </c>
      <c r="AMH308"/>
      <c r="AMI308"/>
      <c r="AMJ308"/>
    </row>
    <row r="309" spans="1:1024" s="31" customFormat="1" ht="12.75" customHeight="1">
      <c r="A309" s="9"/>
      <c r="B309" s="7"/>
      <c r="C309" s="27" t="s">
        <v>60</v>
      </c>
      <c r="D309" s="27">
        <v>8</v>
      </c>
      <c r="E309" s="28">
        <v>1</v>
      </c>
      <c r="F309" s="29">
        <f>E309</f>
        <v>1</v>
      </c>
      <c r="G309" s="6"/>
      <c r="AMH309"/>
      <c r="AMI309"/>
      <c r="AMJ309"/>
    </row>
    <row r="310" spans="1:1024" s="31" customFormat="1" ht="12.75" customHeight="1">
      <c r="A310" s="9"/>
      <c r="B310" s="8" t="s">
        <v>10</v>
      </c>
      <c r="C310" s="8"/>
      <c r="D310" s="8"/>
      <c r="E310" s="24">
        <f>SUM(E308:E309)</f>
        <v>2</v>
      </c>
      <c r="F310" s="24">
        <f>SUM(E310:E310)</f>
        <v>2</v>
      </c>
      <c r="G310" s="32">
        <f>G308</f>
        <v>2</v>
      </c>
      <c r="AMH310"/>
      <c r="AMI310"/>
      <c r="AMJ310"/>
    </row>
    <row r="311" spans="1:1024" s="31" customFormat="1" ht="12.75" customHeight="1">
      <c r="A311" s="9" t="s">
        <v>74</v>
      </c>
      <c r="B311" s="7" t="s">
        <v>27</v>
      </c>
      <c r="C311" s="27" t="s">
        <v>60</v>
      </c>
      <c r="D311" s="27">
        <v>5</v>
      </c>
      <c r="E311" s="28">
        <v>1</v>
      </c>
      <c r="F311" s="29">
        <f>E311</f>
        <v>1</v>
      </c>
      <c r="G311" s="6">
        <f>SUM(F311:F313)</f>
        <v>3</v>
      </c>
      <c r="AMH311"/>
      <c r="AMI311"/>
      <c r="AMJ311"/>
    </row>
    <row r="312" spans="1:1024" s="31" customFormat="1" ht="12.75" customHeight="1">
      <c r="A312" s="9"/>
      <c r="B312" s="7"/>
      <c r="C312" s="27" t="s">
        <v>60</v>
      </c>
      <c r="D312" s="27">
        <v>8</v>
      </c>
      <c r="E312" s="28">
        <v>2</v>
      </c>
      <c r="F312" s="29">
        <f>E312</f>
        <v>2</v>
      </c>
      <c r="G312" s="6"/>
      <c r="AMH312"/>
      <c r="AMI312"/>
      <c r="AMJ312"/>
    </row>
    <row r="313" spans="1:1024" s="31" customFormat="1" ht="12.75" customHeight="1">
      <c r="A313" s="9"/>
      <c r="B313" s="7"/>
      <c r="C313" s="27" t="s">
        <v>60</v>
      </c>
      <c r="D313" s="27">
        <v>10</v>
      </c>
      <c r="E313" s="28">
        <v>0</v>
      </c>
      <c r="F313" s="29">
        <f>E313</f>
        <v>0</v>
      </c>
      <c r="G313" s="6"/>
      <c r="AMH313"/>
      <c r="AMI313"/>
      <c r="AMJ313"/>
    </row>
    <row r="314" spans="1:1024" s="31" customFormat="1" ht="12.75" customHeight="1">
      <c r="A314" s="9"/>
      <c r="B314" s="8" t="s">
        <v>10</v>
      </c>
      <c r="C314" s="8"/>
      <c r="D314" s="8"/>
      <c r="E314" s="24">
        <f>SUM(E311:E313)</f>
        <v>3</v>
      </c>
      <c r="F314" s="24">
        <f>SUM(E314:E314)</f>
        <v>3</v>
      </c>
      <c r="G314" s="32">
        <f>G311</f>
        <v>3</v>
      </c>
      <c r="AMH314"/>
      <c r="AMI314"/>
      <c r="AMJ314"/>
    </row>
    <row r="315" spans="1:1024" s="31" customFormat="1" ht="12.75" customHeight="1">
      <c r="A315" s="9" t="s">
        <v>75</v>
      </c>
      <c r="B315" s="7" t="s">
        <v>27</v>
      </c>
      <c r="C315" s="27" t="s">
        <v>60</v>
      </c>
      <c r="D315" s="27">
        <v>5</v>
      </c>
      <c r="E315" s="28">
        <v>0</v>
      </c>
      <c r="F315" s="29">
        <f>E315</f>
        <v>0</v>
      </c>
      <c r="G315" s="6">
        <f>SUM(F315:F316)</f>
        <v>1</v>
      </c>
      <c r="AMH315"/>
      <c r="AMI315"/>
      <c r="AMJ315"/>
    </row>
    <row r="316" spans="1:1024" s="31" customFormat="1" ht="12.75" customHeight="1">
      <c r="A316" s="9"/>
      <c r="B316" s="7"/>
      <c r="C316" s="27" t="s">
        <v>60</v>
      </c>
      <c r="D316" s="27">
        <v>8</v>
      </c>
      <c r="E316" s="28">
        <v>1</v>
      </c>
      <c r="F316" s="29">
        <f>E316</f>
        <v>1</v>
      </c>
      <c r="G316" s="6">
        <f>F316</f>
        <v>1</v>
      </c>
      <c r="AMH316"/>
      <c r="AMI316"/>
      <c r="AMJ316"/>
    </row>
    <row r="317" spans="1:1024" s="31" customFormat="1" ht="12.75" customHeight="1">
      <c r="A317" s="9"/>
      <c r="B317" s="8" t="s">
        <v>10</v>
      </c>
      <c r="C317" s="8"/>
      <c r="D317" s="8"/>
      <c r="E317" s="24">
        <f>SUM(E315:E316)</f>
        <v>1</v>
      </c>
      <c r="F317" s="24">
        <f>SUM(E317:E317)</f>
        <v>1</v>
      </c>
      <c r="G317" s="32">
        <f>G315</f>
        <v>1</v>
      </c>
      <c r="AMH317"/>
      <c r="AMI317"/>
      <c r="AMJ317"/>
    </row>
    <row r="318" spans="1:1024" s="31" customFormat="1" ht="12.75" customHeight="1">
      <c r="A318" s="9" t="s">
        <v>76</v>
      </c>
      <c r="B318" s="7" t="s">
        <v>27</v>
      </c>
      <c r="C318" s="27" t="s">
        <v>60</v>
      </c>
      <c r="D318" s="27">
        <v>8</v>
      </c>
      <c r="E318" s="28">
        <v>0</v>
      </c>
      <c r="F318" s="29">
        <f>E318</f>
        <v>0</v>
      </c>
      <c r="G318" s="6">
        <f>SUM(F318:F319)</f>
        <v>0</v>
      </c>
      <c r="AMH318"/>
      <c r="AMI318"/>
      <c r="AMJ318"/>
    </row>
    <row r="319" spans="1:1024" s="31" customFormat="1" ht="12.75" customHeight="1">
      <c r="A319" s="9"/>
      <c r="B319" s="7"/>
      <c r="C319" s="27" t="s">
        <v>60</v>
      </c>
      <c r="D319" s="27">
        <v>10</v>
      </c>
      <c r="E319" s="28">
        <v>0</v>
      </c>
      <c r="F319" s="29">
        <f>E319</f>
        <v>0</v>
      </c>
      <c r="G319" s="6">
        <f>F319</f>
        <v>0</v>
      </c>
      <c r="AMH319"/>
      <c r="AMI319"/>
      <c r="AMJ319"/>
    </row>
    <row r="320" spans="1:1024" s="31" customFormat="1" ht="12.75" customHeight="1">
      <c r="A320" s="9"/>
      <c r="B320" s="8" t="s">
        <v>10</v>
      </c>
      <c r="C320" s="8"/>
      <c r="D320" s="8"/>
      <c r="E320" s="24">
        <f>SUM(E318:E319)</f>
        <v>0</v>
      </c>
      <c r="F320" s="24">
        <f>SUM(E320:E320)</f>
        <v>0</v>
      </c>
      <c r="G320" s="32">
        <f>G318</f>
        <v>0</v>
      </c>
      <c r="AMH320"/>
      <c r="AMI320"/>
      <c r="AMJ320"/>
    </row>
    <row r="321" spans="1:1024" s="31" customFormat="1" ht="12.75" customHeight="1">
      <c r="A321" s="9" t="s">
        <v>77</v>
      </c>
      <c r="B321" s="7" t="s">
        <v>12</v>
      </c>
      <c r="C321" s="27" t="s">
        <v>41</v>
      </c>
      <c r="D321" s="27">
        <v>8</v>
      </c>
      <c r="E321" s="28">
        <v>3</v>
      </c>
      <c r="F321" s="29">
        <f t="shared" ref="F321:F326" si="20">E321</f>
        <v>3</v>
      </c>
      <c r="G321" s="6">
        <f>SUM(F321:F326)</f>
        <v>31</v>
      </c>
      <c r="AMH321"/>
      <c r="AMI321"/>
      <c r="AMJ321"/>
    </row>
    <row r="322" spans="1:1024" s="31" customFormat="1" ht="12.75" customHeight="1">
      <c r="A322" s="9"/>
      <c r="B322" s="7"/>
      <c r="C322" s="27" t="s">
        <v>42</v>
      </c>
      <c r="D322" s="27">
        <v>5</v>
      </c>
      <c r="E322" s="28">
        <v>12</v>
      </c>
      <c r="F322" s="29">
        <f t="shared" si="20"/>
        <v>12</v>
      </c>
      <c r="G322" s="6"/>
      <c r="AMH322"/>
      <c r="AMI322"/>
      <c r="AMJ322"/>
    </row>
    <row r="323" spans="1:1024" s="31" customFormat="1" ht="12.75" customHeight="1">
      <c r="A323" s="9"/>
      <c r="B323" s="7"/>
      <c r="C323" s="27" t="s">
        <v>42</v>
      </c>
      <c r="D323" s="27">
        <v>6</v>
      </c>
      <c r="E323" s="28">
        <v>0</v>
      </c>
      <c r="F323" s="29">
        <f t="shared" si="20"/>
        <v>0</v>
      </c>
      <c r="G323" s="6"/>
      <c r="AMH323"/>
      <c r="AMI323"/>
      <c r="AMJ323"/>
    </row>
    <row r="324" spans="1:1024" s="31" customFormat="1" ht="12.75" customHeight="1">
      <c r="A324" s="9"/>
      <c r="B324" s="7"/>
      <c r="C324" s="27" t="s">
        <v>42</v>
      </c>
      <c r="D324" s="27">
        <v>9</v>
      </c>
      <c r="E324" s="28">
        <v>1</v>
      </c>
      <c r="F324" s="29">
        <f t="shared" si="20"/>
        <v>1</v>
      </c>
      <c r="G324" s="6"/>
      <c r="AMH324"/>
      <c r="AMI324"/>
      <c r="AMJ324"/>
    </row>
    <row r="325" spans="1:1024" s="31" customFormat="1" ht="12.75" customHeight="1">
      <c r="A325" s="9"/>
      <c r="B325" s="7"/>
      <c r="C325" s="27" t="s">
        <v>60</v>
      </c>
      <c r="D325" s="27">
        <v>6</v>
      </c>
      <c r="E325" s="28">
        <v>2</v>
      </c>
      <c r="F325" s="29">
        <f t="shared" si="20"/>
        <v>2</v>
      </c>
      <c r="G325" s="6"/>
      <c r="AMH325"/>
      <c r="AMI325"/>
      <c r="AMJ325"/>
    </row>
    <row r="326" spans="1:1024" s="31" customFormat="1" ht="12.75" customHeight="1">
      <c r="A326" s="9"/>
      <c r="B326" s="7"/>
      <c r="C326" s="27" t="s">
        <v>60</v>
      </c>
      <c r="D326" s="27">
        <v>9</v>
      </c>
      <c r="E326" s="28">
        <v>13</v>
      </c>
      <c r="F326" s="29">
        <f t="shared" si="20"/>
        <v>13</v>
      </c>
      <c r="G326" s="6"/>
      <c r="AMH326"/>
      <c r="AMI326"/>
      <c r="AMJ326"/>
    </row>
    <row r="327" spans="1:1024" s="31" customFormat="1" ht="12.75" customHeight="1">
      <c r="A327" s="9"/>
      <c r="B327" s="8" t="s">
        <v>10</v>
      </c>
      <c r="C327" s="8"/>
      <c r="D327" s="8"/>
      <c r="E327" s="24">
        <f>SUM(E321:E326)</f>
        <v>31</v>
      </c>
      <c r="F327" s="24">
        <f>SUM(E327:E327)</f>
        <v>31</v>
      </c>
      <c r="G327" s="32">
        <f>G321</f>
        <v>31</v>
      </c>
      <c r="AMH327"/>
      <c r="AMI327"/>
      <c r="AMJ327"/>
    </row>
    <row r="328" spans="1:1024" s="31" customFormat="1" ht="12.75" customHeight="1">
      <c r="A328" s="9" t="s">
        <v>78</v>
      </c>
      <c r="B328" s="7" t="s">
        <v>12</v>
      </c>
      <c r="C328" s="27" t="s">
        <v>41</v>
      </c>
      <c r="D328" s="27">
        <v>8</v>
      </c>
      <c r="E328" s="28">
        <v>0</v>
      </c>
      <c r="F328" s="29">
        <f>E328</f>
        <v>0</v>
      </c>
      <c r="G328" s="6">
        <f>SUM(F328:F330)</f>
        <v>0</v>
      </c>
      <c r="AMH328"/>
      <c r="AMI328"/>
      <c r="AMJ328"/>
    </row>
    <row r="329" spans="1:1024" s="31" customFormat="1" ht="12.75" customHeight="1">
      <c r="A329" s="9"/>
      <c r="B329" s="7"/>
      <c r="C329" s="27" t="s">
        <v>42</v>
      </c>
      <c r="D329" s="27">
        <v>6</v>
      </c>
      <c r="E329" s="28">
        <v>0</v>
      </c>
      <c r="F329" s="29">
        <f>E329</f>
        <v>0</v>
      </c>
      <c r="G329" s="6"/>
      <c r="AMH329"/>
      <c r="AMI329"/>
      <c r="AMJ329"/>
    </row>
    <row r="330" spans="1:1024" s="31" customFormat="1" ht="12.75" customHeight="1">
      <c r="A330" s="9"/>
      <c r="B330" s="7"/>
      <c r="C330" s="27" t="s">
        <v>60</v>
      </c>
      <c r="D330" s="27">
        <v>6</v>
      </c>
      <c r="E330" s="28">
        <v>0</v>
      </c>
      <c r="F330" s="29">
        <f>E330</f>
        <v>0</v>
      </c>
      <c r="G330" s="6"/>
      <c r="AMH330"/>
      <c r="AMI330"/>
      <c r="AMJ330"/>
    </row>
    <row r="331" spans="1:1024" s="31" customFormat="1" ht="12.75" customHeight="1">
      <c r="A331" s="9"/>
      <c r="B331" s="8" t="s">
        <v>10</v>
      </c>
      <c r="C331" s="8"/>
      <c r="D331" s="8"/>
      <c r="E331" s="24">
        <f>SUM(E328:E330)</f>
        <v>0</v>
      </c>
      <c r="F331" s="24">
        <f>SUM(E331:E331)</f>
        <v>0</v>
      </c>
      <c r="G331" s="32">
        <f>G328</f>
        <v>0</v>
      </c>
      <c r="AMH331"/>
      <c r="AMI331"/>
      <c r="AMJ331"/>
    </row>
    <row r="332" spans="1:1024" s="31" customFormat="1" ht="12.75" customHeight="1">
      <c r="A332" s="9" t="s">
        <v>79</v>
      </c>
      <c r="B332" s="7" t="s">
        <v>12</v>
      </c>
      <c r="C332" s="27" t="s">
        <v>41</v>
      </c>
      <c r="D332" s="27">
        <v>8</v>
      </c>
      <c r="E332" s="28">
        <v>1</v>
      </c>
      <c r="F332" s="29">
        <f>E332</f>
        <v>1</v>
      </c>
      <c r="G332" s="4">
        <f>SUM(F332:F336)</f>
        <v>6</v>
      </c>
      <c r="AMH332"/>
      <c r="AMI332"/>
      <c r="AMJ332"/>
    </row>
    <row r="333" spans="1:1024" s="31" customFormat="1" ht="12.75" customHeight="1">
      <c r="A333" s="9"/>
      <c r="B333" s="7"/>
      <c r="C333" s="27" t="s">
        <v>42</v>
      </c>
      <c r="D333" s="27">
        <v>5</v>
      </c>
      <c r="E333" s="28">
        <v>4</v>
      </c>
      <c r="F333" s="29">
        <f>E333</f>
        <v>4</v>
      </c>
      <c r="G333" s="4"/>
      <c r="AMH333"/>
      <c r="AMI333"/>
      <c r="AMJ333"/>
    </row>
    <row r="334" spans="1:1024" s="31" customFormat="1" ht="12.75" customHeight="1">
      <c r="A334" s="9"/>
      <c r="B334" s="7"/>
      <c r="C334" s="27" t="s">
        <v>42</v>
      </c>
      <c r="D334" s="27">
        <v>6</v>
      </c>
      <c r="E334" s="28">
        <v>0</v>
      </c>
      <c r="F334" s="29">
        <f>E334</f>
        <v>0</v>
      </c>
      <c r="G334" s="4"/>
      <c r="AMH334"/>
      <c r="AMI334"/>
      <c r="AMJ334"/>
    </row>
    <row r="335" spans="1:1024" s="31" customFormat="1" ht="12.75" customHeight="1">
      <c r="A335" s="9"/>
      <c r="B335" s="7"/>
      <c r="C335" s="27" t="s">
        <v>42</v>
      </c>
      <c r="D335" s="27">
        <v>9</v>
      </c>
      <c r="E335" s="28">
        <v>1</v>
      </c>
      <c r="F335" s="29">
        <f>E335</f>
        <v>1</v>
      </c>
      <c r="G335" s="4"/>
      <c r="AMH335"/>
      <c r="AMI335"/>
      <c r="AMJ335"/>
    </row>
    <row r="336" spans="1:1024" s="31" customFormat="1" ht="12.75" customHeight="1">
      <c r="A336" s="9"/>
      <c r="B336" s="7"/>
      <c r="C336" s="27" t="s">
        <v>60</v>
      </c>
      <c r="D336" s="27">
        <v>6</v>
      </c>
      <c r="E336" s="28">
        <v>0</v>
      </c>
      <c r="F336" s="29">
        <f>E336</f>
        <v>0</v>
      </c>
      <c r="G336" s="4"/>
      <c r="AMH336"/>
      <c r="AMI336"/>
      <c r="AMJ336"/>
    </row>
    <row r="337" spans="1:1024" s="31" customFormat="1" ht="12.75" customHeight="1">
      <c r="A337" s="9"/>
      <c r="B337" s="8" t="s">
        <v>10</v>
      </c>
      <c r="C337" s="8"/>
      <c r="D337" s="8"/>
      <c r="E337" s="24">
        <f>SUM(E332:E336)</f>
        <v>6</v>
      </c>
      <c r="F337" s="24">
        <f>SUM(E337:E337)</f>
        <v>6</v>
      </c>
      <c r="G337" s="32">
        <f>G332</f>
        <v>6</v>
      </c>
      <c r="AMH337"/>
      <c r="AMI337"/>
      <c r="AMJ337"/>
    </row>
    <row r="338" spans="1:1024" s="31" customFormat="1" ht="12.75" customHeight="1">
      <c r="A338" s="9" t="s">
        <v>80</v>
      </c>
      <c r="B338" s="7" t="s">
        <v>12</v>
      </c>
      <c r="C338" s="27" t="s">
        <v>41</v>
      </c>
      <c r="D338" s="27">
        <v>8</v>
      </c>
      <c r="E338" s="35">
        <v>0</v>
      </c>
      <c r="F338" s="24"/>
      <c r="G338" s="6">
        <f>SUM(F338:F340)</f>
        <v>0</v>
      </c>
      <c r="AMH338"/>
      <c r="AMI338"/>
      <c r="AMJ338"/>
    </row>
    <row r="339" spans="1:1024" s="31" customFormat="1" ht="12.75" customHeight="1">
      <c r="A339" s="9"/>
      <c r="B339" s="7"/>
      <c r="C339" s="27" t="s">
        <v>42</v>
      </c>
      <c r="D339" s="27">
        <v>6</v>
      </c>
      <c r="E339" s="35">
        <v>0</v>
      </c>
      <c r="F339" s="24"/>
      <c r="G339" s="6"/>
      <c r="AMH339"/>
      <c r="AMI339"/>
      <c r="AMJ339"/>
    </row>
    <row r="340" spans="1:1024" s="31" customFormat="1" ht="12.75" customHeight="1">
      <c r="A340" s="9"/>
      <c r="B340" s="7"/>
      <c r="C340" s="27" t="s">
        <v>60</v>
      </c>
      <c r="D340" s="27">
        <v>6</v>
      </c>
      <c r="E340" s="35">
        <v>0</v>
      </c>
      <c r="F340" s="24"/>
      <c r="G340" s="6"/>
      <c r="AMH340"/>
      <c r="AMI340"/>
      <c r="AMJ340"/>
    </row>
    <row r="341" spans="1:1024" s="31" customFormat="1" ht="12.75" customHeight="1">
      <c r="A341" s="9"/>
      <c r="B341" s="8" t="s">
        <v>10</v>
      </c>
      <c r="C341" s="8"/>
      <c r="D341" s="8"/>
      <c r="E341" s="24">
        <f>SUM(E338:E340)</f>
        <v>0</v>
      </c>
      <c r="F341" s="24">
        <f>SUM(E341:E341)</f>
        <v>0</v>
      </c>
      <c r="G341" s="32">
        <f>F341</f>
        <v>0</v>
      </c>
      <c r="AMH341"/>
      <c r="AMI341"/>
      <c r="AMJ341"/>
    </row>
    <row r="342" spans="1:1024" s="31" customFormat="1" ht="12.75" customHeight="1">
      <c r="A342" s="9" t="s">
        <v>81</v>
      </c>
      <c r="B342" s="7" t="s">
        <v>12</v>
      </c>
      <c r="C342" s="27" t="s">
        <v>41</v>
      </c>
      <c r="D342" s="27">
        <v>8</v>
      </c>
      <c r="E342" s="28">
        <v>0</v>
      </c>
      <c r="F342" s="29">
        <f>E342</f>
        <v>0</v>
      </c>
      <c r="G342" s="6">
        <f>SUM(F342:F346)</f>
        <v>4</v>
      </c>
      <c r="AMH342"/>
      <c r="AMI342"/>
      <c r="AMJ342"/>
    </row>
    <row r="343" spans="1:1024" s="31" customFormat="1" ht="12.75" customHeight="1">
      <c r="A343" s="9"/>
      <c r="B343" s="7"/>
      <c r="C343" s="27" t="s">
        <v>42</v>
      </c>
      <c r="D343" s="27">
        <v>5</v>
      </c>
      <c r="E343" s="28">
        <v>1</v>
      </c>
      <c r="F343" s="29">
        <f>E343</f>
        <v>1</v>
      </c>
      <c r="G343" s="6"/>
      <c r="AMH343"/>
      <c r="AMI343"/>
      <c r="AMJ343"/>
    </row>
    <row r="344" spans="1:1024" s="31" customFormat="1" ht="12.75" customHeight="1">
      <c r="A344" s="9"/>
      <c r="B344" s="7"/>
      <c r="C344" s="27" t="s">
        <v>42</v>
      </c>
      <c r="D344" s="27">
        <v>6</v>
      </c>
      <c r="E344" s="28">
        <v>0</v>
      </c>
      <c r="F344" s="29">
        <f>E344</f>
        <v>0</v>
      </c>
      <c r="G344" s="6"/>
      <c r="AMH344"/>
      <c r="AMI344"/>
      <c r="AMJ344"/>
    </row>
    <row r="345" spans="1:1024" s="31" customFormat="1" ht="12.75" customHeight="1">
      <c r="A345" s="9"/>
      <c r="B345" s="7"/>
      <c r="C345" s="27" t="s">
        <v>60</v>
      </c>
      <c r="D345" s="27">
        <v>6</v>
      </c>
      <c r="E345" s="28">
        <v>0</v>
      </c>
      <c r="F345" s="29">
        <f>E345</f>
        <v>0</v>
      </c>
      <c r="G345" s="6"/>
      <c r="AMH345"/>
      <c r="AMI345"/>
      <c r="AMJ345"/>
    </row>
    <row r="346" spans="1:1024" s="31" customFormat="1" ht="12.75" customHeight="1">
      <c r="A346" s="9"/>
      <c r="B346" s="7"/>
      <c r="C346" s="27" t="s">
        <v>60</v>
      </c>
      <c r="D346" s="27">
        <v>9</v>
      </c>
      <c r="E346" s="28">
        <v>3</v>
      </c>
      <c r="F346" s="29">
        <f>E346</f>
        <v>3</v>
      </c>
      <c r="G346" s="6"/>
      <c r="AMH346"/>
      <c r="AMI346"/>
      <c r="AMJ346"/>
    </row>
    <row r="347" spans="1:1024" s="31" customFormat="1" ht="12.75" customHeight="1">
      <c r="A347" s="9"/>
      <c r="B347" s="8" t="s">
        <v>10</v>
      </c>
      <c r="C347" s="8"/>
      <c r="D347" s="8"/>
      <c r="E347" s="24">
        <f>SUM(E342:E346)</f>
        <v>4</v>
      </c>
      <c r="F347" s="24">
        <f>SUM(E347:E347)</f>
        <v>4</v>
      </c>
      <c r="G347" s="32">
        <f>G342</f>
        <v>4</v>
      </c>
      <c r="AMH347"/>
      <c r="AMI347"/>
      <c r="AMJ347"/>
    </row>
    <row r="348" spans="1:1024" s="31" customFormat="1" ht="12.75" customHeight="1">
      <c r="A348" s="9" t="s">
        <v>82</v>
      </c>
      <c r="B348" s="7" t="s">
        <v>12</v>
      </c>
      <c r="C348" s="27" t="s">
        <v>41</v>
      </c>
      <c r="D348" s="27">
        <v>8</v>
      </c>
      <c r="E348" s="28">
        <v>0</v>
      </c>
      <c r="F348" s="29">
        <f t="shared" ref="F348:F353" si="21">E348</f>
        <v>0</v>
      </c>
      <c r="G348" s="6">
        <f>SUM(F348:F353)</f>
        <v>8</v>
      </c>
      <c r="AMH348"/>
      <c r="AMI348"/>
      <c r="AMJ348"/>
    </row>
    <row r="349" spans="1:1024" s="31" customFormat="1" ht="12.75" customHeight="1">
      <c r="A349" s="9"/>
      <c r="B349" s="7"/>
      <c r="C349" s="27" t="s">
        <v>42</v>
      </c>
      <c r="D349" s="27">
        <v>5</v>
      </c>
      <c r="E349" s="28">
        <v>6</v>
      </c>
      <c r="F349" s="29">
        <f t="shared" si="21"/>
        <v>6</v>
      </c>
      <c r="G349" s="6"/>
      <c r="AMH349"/>
      <c r="AMI349"/>
      <c r="AMJ349"/>
    </row>
    <row r="350" spans="1:1024" s="31" customFormat="1" ht="12.75" customHeight="1">
      <c r="A350" s="9"/>
      <c r="B350" s="7"/>
      <c r="C350" s="27" t="s">
        <v>42</v>
      </c>
      <c r="D350" s="27">
        <v>6</v>
      </c>
      <c r="E350" s="28">
        <v>0</v>
      </c>
      <c r="F350" s="29">
        <f t="shared" si="21"/>
        <v>0</v>
      </c>
      <c r="G350" s="6"/>
      <c r="AMH350"/>
      <c r="AMI350"/>
      <c r="AMJ350"/>
    </row>
    <row r="351" spans="1:1024" s="31" customFormat="1" ht="12.75" customHeight="1">
      <c r="A351" s="9"/>
      <c r="B351" s="7"/>
      <c r="C351" s="27" t="s">
        <v>42</v>
      </c>
      <c r="D351" s="27">
        <v>9</v>
      </c>
      <c r="E351" s="28">
        <v>1</v>
      </c>
      <c r="F351" s="29">
        <f t="shared" si="21"/>
        <v>1</v>
      </c>
      <c r="G351" s="6"/>
      <c r="AMH351"/>
      <c r="AMI351"/>
      <c r="AMJ351"/>
    </row>
    <row r="352" spans="1:1024" s="31" customFormat="1" ht="12.75" customHeight="1">
      <c r="A352" s="9"/>
      <c r="B352" s="7"/>
      <c r="C352" s="27" t="s">
        <v>60</v>
      </c>
      <c r="D352" s="27">
        <v>6</v>
      </c>
      <c r="E352" s="28">
        <v>0</v>
      </c>
      <c r="F352" s="29">
        <f t="shared" si="21"/>
        <v>0</v>
      </c>
      <c r="G352" s="6"/>
      <c r="AMH352"/>
      <c r="AMI352"/>
      <c r="AMJ352"/>
    </row>
    <row r="353" spans="1:1024" s="31" customFormat="1" ht="12.75" customHeight="1">
      <c r="A353" s="9"/>
      <c r="B353" s="7"/>
      <c r="C353" s="27" t="s">
        <v>60</v>
      </c>
      <c r="D353" s="27">
        <v>9</v>
      </c>
      <c r="E353" s="28">
        <v>1</v>
      </c>
      <c r="F353" s="29">
        <f t="shared" si="21"/>
        <v>1</v>
      </c>
      <c r="G353" s="6"/>
      <c r="AMH353"/>
      <c r="AMI353"/>
      <c r="AMJ353"/>
    </row>
    <row r="354" spans="1:1024" s="31" customFormat="1" ht="12.75" customHeight="1">
      <c r="A354" s="9"/>
      <c r="B354" s="8" t="s">
        <v>10</v>
      </c>
      <c r="C354" s="8"/>
      <c r="D354" s="8"/>
      <c r="E354" s="24">
        <f>SUM(E348:E353)</f>
        <v>8</v>
      </c>
      <c r="F354" s="24">
        <f>SUM(E354:E354)</f>
        <v>8</v>
      </c>
      <c r="G354" s="32">
        <f>G348</f>
        <v>8</v>
      </c>
      <c r="AMH354"/>
      <c r="AMI354"/>
      <c r="AMJ354"/>
    </row>
    <row r="355" spans="1:1024" s="31" customFormat="1" ht="12.75" customHeight="1">
      <c r="A355" s="9" t="s">
        <v>83</v>
      </c>
      <c r="B355" s="7" t="s">
        <v>12</v>
      </c>
      <c r="C355" s="27" t="s">
        <v>41</v>
      </c>
      <c r="D355" s="27">
        <v>8</v>
      </c>
      <c r="E355" s="28">
        <v>0</v>
      </c>
      <c r="F355" s="29">
        <f t="shared" ref="F355:F360" si="22">E355</f>
        <v>0</v>
      </c>
      <c r="G355" s="6">
        <f>SUM(F355:F360)</f>
        <v>14</v>
      </c>
      <c r="AMH355"/>
      <c r="AMI355"/>
      <c r="AMJ355"/>
    </row>
    <row r="356" spans="1:1024" s="31" customFormat="1" ht="12.75" customHeight="1">
      <c r="A356" s="9"/>
      <c r="B356" s="7"/>
      <c r="C356" s="27" t="s">
        <v>42</v>
      </c>
      <c r="D356" s="27">
        <v>5</v>
      </c>
      <c r="E356" s="28">
        <v>5</v>
      </c>
      <c r="F356" s="29">
        <f t="shared" si="22"/>
        <v>5</v>
      </c>
      <c r="G356" s="6"/>
      <c r="AMH356"/>
      <c r="AMI356"/>
      <c r="AMJ356"/>
    </row>
    <row r="357" spans="1:1024" s="31" customFormat="1" ht="12.75" customHeight="1">
      <c r="A357" s="9"/>
      <c r="B357" s="7"/>
      <c r="C357" s="27" t="s">
        <v>42</v>
      </c>
      <c r="D357" s="27">
        <v>6</v>
      </c>
      <c r="E357" s="28">
        <v>0</v>
      </c>
      <c r="F357" s="29">
        <f t="shared" si="22"/>
        <v>0</v>
      </c>
      <c r="G357" s="6"/>
      <c r="AMH357"/>
      <c r="AMI357"/>
      <c r="AMJ357"/>
    </row>
    <row r="358" spans="1:1024" s="31" customFormat="1" ht="12.75" customHeight="1">
      <c r="A358" s="9"/>
      <c r="B358" s="7"/>
      <c r="C358" s="27" t="s">
        <v>42</v>
      </c>
      <c r="D358" s="27">
        <v>9</v>
      </c>
      <c r="E358" s="28">
        <v>5</v>
      </c>
      <c r="F358" s="29">
        <f t="shared" si="22"/>
        <v>5</v>
      </c>
      <c r="G358" s="6"/>
      <c r="AMH358"/>
      <c r="AMI358"/>
      <c r="AMJ358"/>
    </row>
    <row r="359" spans="1:1024" s="31" customFormat="1" ht="12.75" customHeight="1">
      <c r="A359" s="9"/>
      <c r="B359" s="7"/>
      <c r="C359" s="27" t="s">
        <v>60</v>
      </c>
      <c r="D359" s="27">
        <v>6</v>
      </c>
      <c r="E359" s="28">
        <v>1</v>
      </c>
      <c r="F359" s="29">
        <f t="shared" si="22"/>
        <v>1</v>
      </c>
      <c r="G359" s="6"/>
      <c r="AMH359"/>
      <c r="AMI359"/>
      <c r="AMJ359"/>
    </row>
    <row r="360" spans="1:1024" s="31" customFormat="1" ht="12.75" customHeight="1">
      <c r="A360" s="9"/>
      <c r="B360" s="7"/>
      <c r="C360" s="27" t="s">
        <v>60</v>
      </c>
      <c r="D360" s="27">
        <v>9</v>
      </c>
      <c r="E360" s="28">
        <v>3</v>
      </c>
      <c r="F360" s="29">
        <f t="shared" si="22"/>
        <v>3</v>
      </c>
      <c r="G360" s="6"/>
      <c r="AMH360"/>
      <c r="AMI360"/>
      <c r="AMJ360"/>
    </row>
    <row r="361" spans="1:1024" s="31" customFormat="1" ht="12.75" customHeight="1">
      <c r="A361" s="9"/>
      <c r="B361" s="8" t="s">
        <v>10</v>
      </c>
      <c r="C361" s="8"/>
      <c r="D361" s="8"/>
      <c r="E361" s="24">
        <f>SUM(E355:E360)</f>
        <v>14</v>
      </c>
      <c r="F361" s="24">
        <f>SUM(E361:E361)</f>
        <v>14</v>
      </c>
      <c r="G361" s="32">
        <f>G355</f>
        <v>14</v>
      </c>
      <c r="AMH361"/>
      <c r="AMI361"/>
      <c r="AMJ361"/>
    </row>
    <row r="362" spans="1:1024" s="31" customFormat="1" ht="12.75" customHeight="1">
      <c r="A362" s="9" t="s">
        <v>84</v>
      </c>
      <c r="B362" s="7" t="s">
        <v>12</v>
      </c>
      <c r="C362" s="27" t="s">
        <v>42</v>
      </c>
      <c r="D362" s="27">
        <v>6</v>
      </c>
      <c r="E362" s="28">
        <v>0</v>
      </c>
      <c r="F362" s="29">
        <f>E362</f>
        <v>0</v>
      </c>
      <c r="G362" s="6">
        <f>SUM(F362:F366)</f>
        <v>8</v>
      </c>
      <c r="AMH362"/>
      <c r="AMI362"/>
      <c r="AMJ362"/>
    </row>
    <row r="363" spans="1:1024" s="31" customFormat="1" ht="12.75" customHeight="1">
      <c r="A363" s="9"/>
      <c r="B363" s="7"/>
      <c r="C363" s="27" t="s">
        <v>42</v>
      </c>
      <c r="D363" s="27">
        <v>9</v>
      </c>
      <c r="E363" s="28">
        <v>7</v>
      </c>
      <c r="F363" s="29">
        <f>E363</f>
        <v>7</v>
      </c>
      <c r="G363" s="6"/>
      <c r="AMH363"/>
      <c r="AMI363"/>
      <c r="AMJ363"/>
    </row>
    <row r="364" spans="1:1024" s="31" customFormat="1" ht="12.75" customHeight="1">
      <c r="A364" s="9"/>
      <c r="B364" s="7"/>
      <c r="C364" s="27" t="s">
        <v>60</v>
      </c>
      <c r="D364" s="27">
        <v>6</v>
      </c>
      <c r="E364" s="28">
        <v>0</v>
      </c>
      <c r="F364" s="29">
        <f>E364</f>
        <v>0</v>
      </c>
      <c r="G364" s="6"/>
      <c r="AMH364"/>
      <c r="AMI364"/>
      <c r="AMJ364"/>
    </row>
    <row r="365" spans="1:1024" s="31" customFormat="1" ht="12.75" customHeight="1">
      <c r="A365" s="9"/>
      <c r="B365" s="7"/>
      <c r="C365" s="27" t="s">
        <v>68</v>
      </c>
      <c r="D365" s="27">
        <v>8</v>
      </c>
      <c r="E365" s="28">
        <v>0</v>
      </c>
      <c r="F365" s="29">
        <f>E365</f>
        <v>0</v>
      </c>
      <c r="G365" s="6"/>
      <c r="AMH365"/>
      <c r="AMI365"/>
      <c r="AMJ365"/>
    </row>
    <row r="366" spans="1:1024" s="31" customFormat="1" ht="12.75" customHeight="1">
      <c r="A366" s="9"/>
      <c r="B366" s="7"/>
      <c r="C366" s="27" t="s">
        <v>68</v>
      </c>
      <c r="D366" s="27">
        <v>10</v>
      </c>
      <c r="E366" s="28">
        <v>1</v>
      </c>
      <c r="F366" s="29">
        <f>E366</f>
        <v>1</v>
      </c>
      <c r="G366" s="6"/>
      <c r="AMH366"/>
      <c r="AMI366"/>
      <c r="AMJ366"/>
    </row>
    <row r="367" spans="1:1024" s="31" customFormat="1" ht="12.75" customHeight="1">
      <c r="A367" s="9"/>
      <c r="B367" s="8" t="s">
        <v>10</v>
      </c>
      <c r="C367" s="8"/>
      <c r="D367" s="8"/>
      <c r="E367" s="24">
        <f>SUM(E362:E366)</f>
        <v>8</v>
      </c>
      <c r="F367" s="24">
        <f>SUM(E367:E367)</f>
        <v>8</v>
      </c>
      <c r="G367" s="32">
        <f>G362</f>
        <v>8</v>
      </c>
      <c r="AMH367"/>
      <c r="AMI367"/>
      <c r="AMJ367"/>
    </row>
    <row r="368" spans="1:1024" s="31" customFormat="1" ht="12.75" customHeight="1">
      <c r="A368" s="9" t="s">
        <v>85</v>
      </c>
      <c r="B368" s="7" t="s">
        <v>12</v>
      </c>
      <c r="C368" s="27" t="s">
        <v>41</v>
      </c>
      <c r="D368" s="27">
        <v>8</v>
      </c>
      <c r="E368" s="28">
        <v>1</v>
      </c>
      <c r="F368" s="29">
        <f t="shared" ref="F368:F373" si="23">E368</f>
        <v>1</v>
      </c>
      <c r="G368" s="6">
        <f>SUM(F368:F373)</f>
        <v>14</v>
      </c>
      <c r="AMH368"/>
      <c r="AMI368"/>
      <c r="AMJ368"/>
    </row>
    <row r="369" spans="1:1024" s="31" customFormat="1" ht="12.75" customHeight="1">
      <c r="A369" s="9"/>
      <c r="B369" s="7"/>
      <c r="C369" s="27" t="s">
        <v>42</v>
      </c>
      <c r="D369" s="27">
        <v>5</v>
      </c>
      <c r="E369" s="28">
        <v>8</v>
      </c>
      <c r="F369" s="29">
        <f t="shared" si="23"/>
        <v>8</v>
      </c>
      <c r="G369" s="6"/>
      <c r="AMH369"/>
      <c r="AMI369"/>
      <c r="AMJ369"/>
    </row>
    <row r="370" spans="1:1024" s="31" customFormat="1" ht="12.75" customHeight="1">
      <c r="A370" s="9"/>
      <c r="B370" s="7"/>
      <c r="C370" s="27" t="s">
        <v>42</v>
      </c>
      <c r="D370" s="27">
        <v>6</v>
      </c>
      <c r="E370" s="28">
        <v>0</v>
      </c>
      <c r="F370" s="29">
        <f t="shared" si="23"/>
        <v>0</v>
      </c>
      <c r="G370" s="6"/>
      <c r="AMH370"/>
      <c r="AMI370"/>
      <c r="AMJ370"/>
    </row>
    <row r="371" spans="1:1024" s="31" customFormat="1" ht="12.75" customHeight="1">
      <c r="A371" s="9"/>
      <c r="B371" s="7"/>
      <c r="C371" s="27" t="s">
        <v>42</v>
      </c>
      <c r="D371" s="27">
        <v>9</v>
      </c>
      <c r="E371" s="28">
        <v>1</v>
      </c>
      <c r="F371" s="29">
        <f t="shared" si="23"/>
        <v>1</v>
      </c>
      <c r="G371" s="6"/>
      <c r="AMH371"/>
      <c r="AMI371"/>
      <c r="AMJ371"/>
    </row>
    <row r="372" spans="1:1024" s="31" customFormat="1" ht="12.75" customHeight="1">
      <c r="A372" s="9"/>
      <c r="B372" s="7"/>
      <c r="C372" s="27" t="s">
        <v>60</v>
      </c>
      <c r="D372" s="27">
        <v>6</v>
      </c>
      <c r="E372" s="28">
        <v>1</v>
      </c>
      <c r="F372" s="29">
        <f t="shared" si="23"/>
        <v>1</v>
      </c>
      <c r="G372" s="6"/>
      <c r="AMH372"/>
      <c r="AMI372"/>
      <c r="AMJ372"/>
    </row>
    <row r="373" spans="1:1024" s="31" customFormat="1" ht="12.75" customHeight="1">
      <c r="A373" s="9"/>
      <c r="B373" s="7"/>
      <c r="C373" s="27" t="s">
        <v>60</v>
      </c>
      <c r="D373" s="27">
        <v>9</v>
      </c>
      <c r="E373" s="28">
        <v>3</v>
      </c>
      <c r="F373" s="29">
        <f t="shared" si="23"/>
        <v>3</v>
      </c>
      <c r="G373" s="6"/>
      <c r="AMH373"/>
      <c r="AMI373"/>
      <c r="AMJ373"/>
    </row>
    <row r="374" spans="1:1024" s="31" customFormat="1" ht="12.75" customHeight="1">
      <c r="A374" s="9"/>
      <c r="B374" s="8" t="s">
        <v>10</v>
      </c>
      <c r="C374" s="8"/>
      <c r="D374" s="8"/>
      <c r="E374" s="24">
        <f>SUM(E368:E373)</f>
        <v>14</v>
      </c>
      <c r="F374" s="24">
        <f>SUM(E374:E374)</f>
        <v>14</v>
      </c>
      <c r="G374" s="32">
        <f>G368</f>
        <v>14</v>
      </c>
      <c r="AMH374"/>
      <c r="AMI374"/>
      <c r="AMJ374"/>
    </row>
    <row r="375" spans="1:1024" s="31" customFormat="1" ht="12.75" customHeight="1">
      <c r="A375" s="9" t="s">
        <v>86</v>
      </c>
      <c r="B375" s="7" t="s">
        <v>12</v>
      </c>
      <c r="C375" s="27" t="s">
        <v>41</v>
      </c>
      <c r="D375" s="27">
        <v>8</v>
      </c>
      <c r="E375" s="35">
        <v>0</v>
      </c>
      <c r="F375" s="24"/>
      <c r="G375" s="3">
        <f>SUM(F375:F376)</f>
        <v>0</v>
      </c>
      <c r="AMH375"/>
      <c r="AMI375"/>
      <c r="AMJ375"/>
    </row>
    <row r="376" spans="1:1024" s="31" customFormat="1" ht="12.75" customHeight="1">
      <c r="A376" s="9"/>
      <c r="B376" s="7"/>
      <c r="C376" s="27" t="s">
        <v>42</v>
      </c>
      <c r="D376" s="27">
        <v>6</v>
      </c>
      <c r="E376" s="35">
        <v>0</v>
      </c>
      <c r="F376" s="24"/>
      <c r="G376" s="3"/>
      <c r="AMH376"/>
      <c r="AMI376"/>
      <c r="AMJ376"/>
    </row>
    <row r="377" spans="1:1024" s="31" customFormat="1" ht="12.75" customHeight="1">
      <c r="A377" s="9"/>
      <c r="B377" s="8" t="s">
        <v>10</v>
      </c>
      <c r="C377" s="8"/>
      <c r="D377" s="8"/>
      <c r="E377" s="24">
        <f>SUM(E375:E376)</f>
        <v>0</v>
      </c>
      <c r="F377" s="24">
        <f>SUM(F375:F376)</f>
        <v>0</v>
      </c>
      <c r="G377" s="32">
        <f>F377</f>
        <v>0</v>
      </c>
      <c r="AMH377"/>
      <c r="AMI377"/>
      <c r="AMJ377"/>
    </row>
    <row r="378" spans="1:1024" s="31" customFormat="1" ht="12.75" customHeight="1">
      <c r="A378" s="9" t="s">
        <v>87</v>
      </c>
      <c r="B378" s="7" t="s">
        <v>12</v>
      </c>
      <c r="C378" s="27" t="s">
        <v>41</v>
      </c>
      <c r="D378" s="27">
        <v>8</v>
      </c>
      <c r="E378" s="28">
        <v>0</v>
      </c>
      <c r="F378" s="29">
        <f>E378</f>
        <v>0</v>
      </c>
      <c r="G378" s="6">
        <f>SUM(F378:F381)</f>
        <v>6</v>
      </c>
      <c r="AMH378"/>
      <c r="AMI378"/>
      <c r="AMJ378"/>
    </row>
    <row r="379" spans="1:1024" s="31" customFormat="1" ht="12.75" customHeight="1">
      <c r="A379" s="9"/>
      <c r="B379" s="7"/>
      <c r="C379" s="27" t="s">
        <v>42</v>
      </c>
      <c r="D379" s="27">
        <v>5</v>
      </c>
      <c r="E379" s="28">
        <v>3</v>
      </c>
      <c r="F379" s="29">
        <f>E379</f>
        <v>3</v>
      </c>
      <c r="G379" s="6"/>
      <c r="AMH379"/>
      <c r="AMI379"/>
      <c r="AMJ379"/>
    </row>
    <row r="380" spans="1:1024" s="31" customFormat="1" ht="12.75" customHeight="1">
      <c r="A380" s="9"/>
      <c r="B380" s="7"/>
      <c r="C380" s="27" t="s">
        <v>42</v>
      </c>
      <c r="D380" s="27">
        <v>6</v>
      </c>
      <c r="E380" s="28">
        <v>0</v>
      </c>
      <c r="F380" s="29">
        <f>E380</f>
        <v>0</v>
      </c>
      <c r="G380" s="6"/>
      <c r="AMH380"/>
      <c r="AMI380"/>
      <c r="AMJ380"/>
    </row>
    <row r="381" spans="1:1024" s="31" customFormat="1" ht="12.75" customHeight="1">
      <c r="A381" s="9"/>
      <c r="B381" s="7"/>
      <c r="C381" s="27" t="s">
        <v>42</v>
      </c>
      <c r="D381" s="27">
        <v>9</v>
      </c>
      <c r="E381" s="28">
        <v>3</v>
      </c>
      <c r="F381" s="29">
        <f>E381</f>
        <v>3</v>
      </c>
      <c r="G381" s="6"/>
      <c r="AMH381"/>
      <c r="AMI381"/>
      <c r="AMJ381"/>
    </row>
    <row r="382" spans="1:1024" s="31" customFormat="1" ht="12.75" customHeight="1">
      <c r="A382" s="9"/>
      <c r="B382" s="8" t="s">
        <v>10</v>
      </c>
      <c r="C382" s="8"/>
      <c r="D382" s="8"/>
      <c r="E382" s="24">
        <f>SUM(E378:E381)</f>
        <v>6</v>
      </c>
      <c r="F382" s="24">
        <f>SUM(E382:E382)</f>
        <v>6</v>
      </c>
      <c r="G382" s="32">
        <f>SUM(G378:G381)</f>
        <v>6</v>
      </c>
      <c r="AMH382"/>
      <c r="AMI382"/>
      <c r="AMJ382"/>
    </row>
    <row r="383" spans="1:1024" s="31" customFormat="1" ht="12.75" customHeight="1">
      <c r="A383" s="9" t="s">
        <v>88</v>
      </c>
      <c r="B383" s="7" t="s">
        <v>12</v>
      </c>
      <c r="C383" s="27" t="s">
        <v>68</v>
      </c>
      <c r="D383" s="27">
        <v>8</v>
      </c>
      <c r="E383" s="28">
        <v>8</v>
      </c>
      <c r="F383" s="29">
        <f>E383</f>
        <v>8</v>
      </c>
      <c r="G383" s="6">
        <f>SUM(F383:F384)</f>
        <v>39</v>
      </c>
      <c r="AMH383"/>
      <c r="AMI383"/>
      <c r="AMJ383"/>
    </row>
    <row r="384" spans="1:1024" s="31" customFormat="1">
      <c r="A384" s="9"/>
      <c r="B384" s="7"/>
      <c r="C384" s="27" t="s">
        <v>68</v>
      </c>
      <c r="D384" s="27">
        <v>10</v>
      </c>
      <c r="E384" s="28">
        <v>31</v>
      </c>
      <c r="F384" s="29">
        <f>E384</f>
        <v>31</v>
      </c>
      <c r="G384" s="6"/>
      <c r="AMH384"/>
      <c r="AMI384"/>
      <c r="AMJ384"/>
    </row>
    <row r="385" spans="1:1024" s="31" customFormat="1" ht="12.75" customHeight="1">
      <c r="A385" s="9"/>
      <c r="B385" s="8" t="s">
        <v>10</v>
      </c>
      <c r="C385" s="8"/>
      <c r="D385" s="8"/>
      <c r="E385" s="24">
        <f>SUM(E383:E384)</f>
        <v>39</v>
      </c>
      <c r="F385" s="24">
        <f>SUM(E385:E385)</f>
        <v>39</v>
      </c>
      <c r="G385" s="32">
        <f>SUM(G383:G384)</f>
        <v>39</v>
      </c>
      <c r="AMH385"/>
      <c r="AMI385"/>
      <c r="AMJ385"/>
    </row>
    <row r="386" spans="1:1024" s="31" customFormat="1" ht="12.75" customHeight="1">
      <c r="A386" s="9" t="s">
        <v>89</v>
      </c>
      <c r="B386" s="7" t="s">
        <v>38</v>
      </c>
      <c r="C386" s="27" t="s">
        <v>22</v>
      </c>
      <c r="D386" s="27">
        <v>6</v>
      </c>
      <c r="E386" s="28">
        <v>1</v>
      </c>
      <c r="F386" s="29">
        <f t="shared" ref="F386:F391" si="24">E386</f>
        <v>1</v>
      </c>
      <c r="G386" s="6">
        <f>SUM(F386:F389)</f>
        <v>6</v>
      </c>
      <c r="AMH386"/>
      <c r="AMI386"/>
      <c r="AMJ386"/>
    </row>
    <row r="387" spans="1:1024" s="31" customFormat="1" ht="12.75" customHeight="1">
      <c r="A387" s="9"/>
      <c r="B387" s="7"/>
      <c r="C387" s="27" t="s">
        <v>22</v>
      </c>
      <c r="D387" s="27">
        <v>9</v>
      </c>
      <c r="E387" s="28">
        <v>3</v>
      </c>
      <c r="F387" s="29">
        <f t="shared" si="24"/>
        <v>3</v>
      </c>
      <c r="G387" s="6"/>
      <c r="AMH387"/>
      <c r="AMI387"/>
      <c r="AMJ387"/>
    </row>
    <row r="388" spans="1:1024" s="31" customFormat="1" ht="12.75" customHeight="1">
      <c r="A388" s="9"/>
      <c r="B388" s="7"/>
      <c r="C388" s="27" t="s">
        <v>23</v>
      </c>
      <c r="D388" s="27">
        <v>6</v>
      </c>
      <c r="E388" s="28">
        <v>0</v>
      </c>
      <c r="F388" s="29">
        <f t="shared" si="24"/>
        <v>0</v>
      </c>
      <c r="G388" s="6"/>
      <c r="AMH388"/>
      <c r="AMI388"/>
      <c r="AMJ388"/>
    </row>
    <row r="389" spans="1:1024" s="31" customFormat="1" ht="12.75" customHeight="1">
      <c r="A389" s="9"/>
      <c r="B389" s="7"/>
      <c r="C389" s="27" t="s">
        <v>23</v>
      </c>
      <c r="D389" s="27">
        <v>9</v>
      </c>
      <c r="E389" s="28">
        <v>2</v>
      </c>
      <c r="F389" s="29">
        <f t="shared" si="24"/>
        <v>2</v>
      </c>
      <c r="G389" s="6"/>
      <c r="AMH389"/>
      <c r="AMI389"/>
      <c r="AMJ389"/>
    </row>
    <row r="390" spans="1:1024" s="31" customFormat="1" ht="12.75" customHeight="1">
      <c r="A390" s="9"/>
      <c r="B390" s="7" t="s">
        <v>27</v>
      </c>
      <c r="C390" s="27" t="s">
        <v>41</v>
      </c>
      <c r="D390" s="27">
        <v>6</v>
      </c>
      <c r="E390" s="28">
        <v>0</v>
      </c>
      <c r="F390" s="29">
        <f t="shared" si="24"/>
        <v>0</v>
      </c>
      <c r="G390" s="6">
        <f>SUM(F390:F391)</f>
        <v>3</v>
      </c>
      <c r="AMH390"/>
      <c r="AMI390"/>
      <c r="AMJ390"/>
    </row>
    <row r="391" spans="1:1024" s="31" customFormat="1" ht="12.75" customHeight="1">
      <c r="A391" s="9"/>
      <c r="B391" s="7"/>
      <c r="C391" s="27" t="s">
        <v>41</v>
      </c>
      <c r="D391" s="27">
        <v>9</v>
      </c>
      <c r="E391" s="28">
        <v>3</v>
      </c>
      <c r="F391" s="29">
        <f t="shared" si="24"/>
        <v>3</v>
      </c>
      <c r="G391" s="6"/>
      <c r="AMH391"/>
      <c r="AMI391"/>
      <c r="AMJ391"/>
    </row>
    <row r="392" spans="1:1024" s="31" customFormat="1" ht="12.75" customHeight="1">
      <c r="A392" s="9"/>
      <c r="B392" s="8" t="s">
        <v>10</v>
      </c>
      <c r="C392" s="8"/>
      <c r="D392" s="8"/>
      <c r="E392" s="24">
        <f>SUM(E386:E391)</f>
        <v>9</v>
      </c>
      <c r="F392" s="24">
        <f>SUM(E392:E392)</f>
        <v>9</v>
      </c>
      <c r="G392" s="32">
        <f>G386+G390</f>
        <v>9</v>
      </c>
      <c r="AMH392"/>
      <c r="AMI392"/>
      <c r="AMJ392"/>
    </row>
    <row r="393" spans="1:1024" s="31" customFormat="1" ht="12.75" customHeight="1">
      <c r="A393" s="9" t="s">
        <v>90</v>
      </c>
      <c r="B393" s="7" t="s">
        <v>38</v>
      </c>
      <c r="C393" s="27" t="s">
        <v>21</v>
      </c>
      <c r="D393" s="27">
        <v>6</v>
      </c>
      <c r="E393" s="28">
        <v>2</v>
      </c>
      <c r="F393" s="29">
        <f>E393</f>
        <v>2</v>
      </c>
      <c r="G393" s="6">
        <f>SUM(F393:F396)</f>
        <v>3</v>
      </c>
      <c r="AMH393"/>
      <c r="AMI393"/>
      <c r="AMJ393"/>
    </row>
    <row r="394" spans="1:1024" s="31" customFormat="1" ht="12.75" customHeight="1">
      <c r="A394" s="9"/>
      <c r="B394" s="7"/>
      <c r="C394" s="27" t="s">
        <v>22</v>
      </c>
      <c r="D394" s="27">
        <v>6</v>
      </c>
      <c r="E394" s="28">
        <v>0</v>
      </c>
      <c r="F394" s="29">
        <f>E394</f>
        <v>0</v>
      </c>
      <c r="G394" s="6"/>
      <c r="AMH394"/>
      <c r="AMI394"/>
      <c r="AMJ394"/>
    </row>
    <row r="395" spans="1:1024" s="31" customFormat="1" ht="12.75" customHeight="1">
      <c r="A395" s="9"/>
      <c r="B395" s="7"/>
      <c r="C395" s="27" t="s">
        <v>23</v>
      </c>
      <c r="D395" s="27">
        <v>6</v>
      </c>
      <c r="E395" s="28">
        <v>0</v>
      </c>
      <c r="F395" s="29">
        <f>E395</f>
        <v>0</v>
      </c>
      <c r="G395" s="6"/>
      <c r="AMH395"/>
      <c r="AMI395"/>
      <c r="AMJ395"/>
    </row>
    <row r="396" spans="1:1024" s="31" customFormat="1" ht="13.5" customHeight="1">
      <c r="A396" s="9"/>
      <c r="B396" s="7"/>
      <c r="C396" s="27" t="s">
        <v>23</v>
      </c>
      <c r="D396" s="27">
        <v>9</v>
      </c>
      <c r="E396" s="28">
        <v>1</v>
      </c>
      <c r="F396" s="29">
        <f>E396</f>
        <v>1</v>
      </c>
      <c r="G396" s="6"/>
      <c r="AMH396"/>
      <c r="AMI396"/>
      <c r="AMJ396"/>
    </row>
    <row r="397" spans="1:1024" s="31" customFormat="1" ht="12.75" customHeight="1">
      <c r="A397" s="9"/>
      <c r="B397" s="8" t="s">
        <v>10</v>
      </c>
      <c r="C397" s="8"/>
      <c r="D397" s="8"/>
      <c r="E397" s="24">
        <f>SUM(E393:E396)</f>
        <v>3</v>
      </c>
      <c r="F397" s="24">
        <f>SUM(E397:E397)</f>
        <v>3</v>
      </c>
      <c r="G397" s="32">
        <f>G393</f>
        <v>3</v>
      </c>
      <c r="AMH397"/>
      <c r="AMI397"/>
      <c r="AMJ397"/>
    </row>
    <row r="398" spans="1:1024" s="31" customFormat="1" ht="12.75" customHeight="1">
      <c r="A398" s="9" t="s">
        <v>91</v>
      </c>
      <c r="B398" s="7" t="s">
        <v>27</v>
      </c>
      <c r="C398" s="27" t="s">
        <v>41</v>
      </c>
      <c r="D398" s="27">
        <v>9</v>
      </c>
      <c r="E398" s="28">
        <v>0</v>
      </c>
      <c r="F398" s="29">
        <f>E398</f>
        <v>0</v>
      </c>
      <c r="G398" s="6">
        <f>SUM(F398:F399)</f>
        <v>1</v>
      </c>
      <c r="AMH398"/>
      <c r="AMI398"/>
      <c r="AMJ398"/>
    </row>
    <row r="399" spans="1:1024" s="31" customFormat="1" ht="12.75" customHeight="1">
      <c r="A399" s="9"/>
      <c r="B399" s="7"/>
      <c r="C399" s="27" t="s">
        <v>42</v>
      </c>
      <c r="D399" s="27">
        <v>5</v>
      </c>
      <c r="E399" s="28">
        <v>1</v>
      </c>
      <c r="F399" s="29">
        <f>E399</f>
        <v>1</v>
      </c>
      <c r="G399" s="6"/>
      <c r="AMH399"/>
      <c r="AMI399"/>
      <c r="AMJ399"/>
    </row>
    <row r="400" spans="1:1024" s="31" customFormat="1" ht="12.75" customHeight="1">
      <c r="A400" s="9"/>
      <c r="B400" s="8" t="s">
        <v>10</v>
      </c>
      <c r="C400" s="8"/>
      <c r="D400" s="8"/>
      <c r="E400" s="24">
        <f>SUM(E398:E399)</f>
        <v>1</v>
      </c>
      <c r="F400" s="24">
        <f>SUM(E400:E400)</f>
        <v>1</v>
      </c>
      <c r="G400" s="32">
        <f>G398</f>
        <v>1</v>
      </c>
      <c r="AMH400"/>
      <c r="AMI400"/>
      <c r="AMJ400"/>
    </row>
    <row r="401" spans="1:1024" s="31" customFormat="1" ht="12.75" customHeight="1">
      <c r="A401" s="9" t="s">
        <v>92</v>
      </c>
      <c r="B401" s="7" t="s">
        <v>27</v>
      </c>
      <c r="C401" s="27" t="s">
        <v>22</v>
      </c>
      <c r="D401" s="27">
        <v>1</v>
      </c>
      <c r="E401" s="28">
        <v>2</v>
      </c>
      <c r="F401" s="29">
        <f t="shared" ref="F401:F406" si="25">E401</f>
        <v>2</v>
      </c>
      <c r="G401" s="6">
        <f>SUM(F401:F406)</f>
        <v>30</v>
      </c>
      <c r="AMH401"/>
      <c r="AMI401"/>
      <c r="AMJ401"/>
    </row>
    <row r="402" spans="1:1024" s="31" customFormat="1" ht="12.75" customHeight="1">
      <c r="A402" s="9"/>
      <c r="B402" s="7"/>
      <c r="C402" s="27" t="s">
        <v>22</v>
      </c>
      <c r="D402" s="27">
        <v>4</v>
      </c>
      <c r="E402" s="28">
        <v>21</v>
      </c>
      <c r="F402" s="29">
        <f t="shared" si="25"/>
        <v>21</v>
      </c>
      <c r="G402" s="6"/>
      <c r="AMH402"/>
      <c r="AMI402"/>
      <c r="AMJ402"/>
    </row>
    <row r="403" spans="1:1024" s="31" customFormat="1" ht="12.75" customHeight="1">
      <c r="A403" s="9"/>
      <c r="B403" s="7"/>
      <c r="C403" s="27" t="s">
        <v>23</v>
      </c>
      <c r="D403" s="27">
        <v>1</v>
      </c>
      <c r="E403" s="28">
        <v>1</v>
      </c>
      <c r="F403" s="29">
        <f t="shared" si="25"/>
        <v>1</v>
      </c>
      <c r="G403" s="6"/>
      <c r="AMH403"/>
      <c r="AMI403"/>
      <c r="AMJ403"/>
    </row>
    <row r="404" spans="1:1024" s="31" customFormat="1" ht="12.75" customHeight="1">
      <c r="A404" s="9"/>
      <c r="B404" s="7"/>
      <c r="C404" s="27" t="s">
        <v>23</v>
      </c>
      <c r="D404" s="27">
        <v>4</v>
      </c>
      <c r="E404" s="28">
        <v>3</v>
      </c>
      <c r="F404" s="29">
        <f t="shared" si="25"/>
        <v>3</v>
      </c>
      <c r="G404" s="6"/>
      <c r="AMH404"/>
      <c r="AMI404"/>
      <c r="AMJ404"/>
    </row>
    <row r="405" spans="1:1024" s="31" customFormat="1" ht="12.75" customHeight="1">
      <c r="A405" s="9"/>
      <c r="B405" s="7"/>
      <c r="C405" s="27" t="s">
        <v>41</v>
      </c>
      <c r="D405" s="27">
        <v>8</v>
      </c>
      <c r="E405" s="28">
        <v>1</v>
      </c>
      <c r="F405" s="29">
        <f t="shared" si="25"/>
        <v>1</v>
      </c>
      <c r="G405" s="6"/>
      <c r="AMH405"/>
      <c r="AMI405"/>
      <c r="AMJ405"/>
    </row>
    <row r="406" spans="1:1024" s="31" customFormat="1" ht="12.75" customHeight="1">
      <c r="A406" s="9"/>
      <c r="B406" s="7"/>
      <c r="C406" s="27" t="s">
        <v>41</v>
      </c>
      <c r="D406" s="27">
        <v>10</v>
      </c>
      <c r="E406" s="28">
        <v>2</v>
      </c>
      <c r="F406" s="29">
        <f t="shared" si="25"/>
        <v>2</v>
      </c>
      <c r="G406" s="6"/>
      <c r="AMH406"/>
      <c r="AMI406"/>
      <c r="AMJ406"/>
    </row>
    <row r="407" spans="1:1024" s="31" customFormat="1" ht="12.75" customHeight="1">
      <c r="A407" s="9"/>
      <c r="B407" s="8" t="s">
        <v>10</v>
      </c>
      <c r="C407" s="8"/>
      <c r="D407" s="8"/>
      <c r="E407" s="24">
        <f>SUM(E401:E406)</f>
        <v>30</v>
      </c>
      <c r="F407" s="24">
        <f>SUM(E407:E407)</f>
        <v>30</v>
      </c>
      <c r="G407" s="32">
        <f>G401</f>
        <v>30</v>
      </c>
      <c r="AMH407"/>
      <c r="AMI407"/>
      <c r="AMJ407"/>
    </row>
    <row r="408" spans="1:1024" s="31" customFormat="1" ht="12.75" customHeight="1">
      <c r="A408" s="9" t="s">
        <v>93</v>
      </c>
      <c r="B408" s="7" t="s">
        <v>27</v>
      </c>
      <c r="C408" s="27" t="s">
        <v>19</v>
      </c>
      <c r="D408" s="27">
        <v>1</v>
      </c>
      <c r="E408" s="28">
        <v>0</v>
      </c>
      <c r="F408" s="29">
        <f t="shared" ref="F408:F413" si="26">E408</f>
        <v>0</v>
      </c>
      <c r="G408" s="6">
        <f>SUM(F408:F413)</f>
        <v>4</v>
      </c>
      <c r="AMH408"/>
      <c r="AMI408"/>
      <c r="AMJ408"/>
    </row>
    <row r="409" spans="1:1024" s="31" customFormat="1" ht="12.75" customHeight="1">
      <c r="A409" s="9"/>
      <c r="B409" s="7"/>
      <c r="C409" s="27" t="s">
        <v>20</v>
      </c>
      <c r="D409" s="27">
        <v>1</v>
      </c>
      <c r="E409" s="28">
        <v>0</v>
      </c>
      <c r="F409" s="29">
        <f t="shared" si="26"/>
        <v>0</v>
      </c>
      <c r="G409" s="6"/>
      <c r="AMH409"/>
      <c r="AMI409"/>
      <c r="AMJ409"/>
    </row>
    <row r="410" spans="1:1024" s="31" customFormat="1" ht="12.75" customHeight="1">
      <c r="A410" s="9"/>
      <c r="B410" s="7"/>
      <c r="C410" s="27" t="s">
        <v>20</v>
      </c>
      <c r="D410" s="27">
        <v>4</v>
      </c>
      <c r="E410" s="28">
        <v>1</v>
      </c>
      <c r="F410" s="29">
        <f t="shared" si="26"/>
        <v>1</v>
      </c>
      <c r="G410" s="6"/>
      <c r="AMH410"/>
      <c r="AMI410"/>
      <c r="AMJ410"/>
    </row>
    <row r="411" spans="1:1024" s="31" customFormat="1" ht="12.75" customHeight="1">
      <c r="A411" s="9"/>
      <c r="B411" s="7"/>
      <c r="C411" s="27" t="s">
        <v>21</v>
      </c>
      <c r="D411" s="27">
        <v>1</v>
      </c>
      <c r="E411" s="28">
        <v>2</v>
      </c>
      <c r="F411" s="29">
        <f t="shared" si="26"/>
        <v>2</v>
      </c>
      <c r="G411" s="6"/>
      <c r="AMH411"/>
      <c r="AMI411"/>
      <c r="AMJ411"/>
    </row>
    <row r="412" spans="1:1024" s="31" customFormat="1" ht="12.75" customHeight="1">
      <c r="A412" s="9"/>
      <c r="B412" s="7"/>
      <c r="C412" s="27" t="s">
        <v>21</v>
      </c>
      <c r="D412" s="27">
        <v>4</v>
      </c>
      <c r="E412" s="28">
        <v>1</v>
      </c>
      <c r="F412" s="29">
        <f t="shared" si="26"/>
        <v>1</v>
      </c>
      <c r="G412" s="6"/>
      <c r="AMH412"/>
      <c r="AMI412"/>
      <c r="AMJ412"/>
    </row>
    <row r="413" spans="1:1024" s="31" customFormat="1" ht="12.75" customHeight="1">
      <c r="A413" s="9"/>
      <c r="B413" s="7"/>
      <c r="C413" s="27" t="s">
        <v>21</v>
      </c>
      <c r="D413" s="27">
        <v>10</v>
      </c>
      <c r="E413" s="28">
        <v>0</v>
      </c>
      <c r="F413" s="29">
        <f t="shared" si="26"/>
        <v>0</v>
      </c>
      <c r="G413" s="6"/>
      <c r="AMH413"/>
      <c r="AMI413"/>
      <c r="AMJ413"/>
    </row>
    <row r="414" spans="1:1024" s="31" customFormat="1" ht="12.75" customHeight="1">
      <c r="A414" s="9"/>
      <c r="B414" s="8" t="s">
        <v>10</v>
      </c>
      <c r="C414" s="8"/>
      <c r="D414" s="8"/>
      <c r="E414" s="24">
        <f>SUM(E408:E413)</f>
        <v>4</v>
      </c>
      <c r="F414" s="24">
        <f>SUM(E414:E414)</f>
        <v>4</v>
      </c>
      <c r="G414" s="32">
        <f>G408</f>
        <v>4</v>
      </c>
      <c r="AMH414"/>
      <c r="AMI414"/>
      <c r="AMJ414"/>
    </row>
    <row r="415" spans="1:1024" s="31" customFormat="1" ht="12.75" customHeight="1">
      <c r="A415" s="9" t="s">
        <v>94</v>
      </c>
      <c r="B415" s="7" t="s">
        <v>27</v>
      </c>
      <c r="C415" s="27" t="s">
        <v>19</v>
      </c>
      <c r="D415" s="27">
        <v>1</v>
      </c>
      <c r="E415" s="28">
        <v>2</v>
      </c>
      <c r="F415" s="29">
        <f t="shared" ref="F415:F427" si="27">E415</f>
        <v>2</v>
      </c>
      <c r="G415" s="6">
        <f>SUM(F415:F427)</f>
        <v>34</v>
      </c>
      <c r="AMH415"/>
      <c r="AMI415"/>
      <c r="AMJ415"/>
    </row>
    <row r="416" spans="1:1024" s="31" customFormat="1" ht="12.75" customHeight="1">
      <c r="A416" s="9"/>
      <c r="B416" s="7"/>
      <c r="C416" s="27" t="s">
        <v>19</v>
      </c>
      <c r="D416" s="27">
        <v>4</v>
      </c>
      <c r="E416" s="28">
        <v>13</v>
      </c>
      <c r="F416" s="29">
        <f t="shared" si="27"/>
        <v>13</v>
      </c>
      <c r="G416" s="6"/>
      <c r="AMH416"/>
      <c r="AMI416"/>
      <c r="AMJ416"/>
    </row>
    <row r="417" spans="1:1024" s="31" customFormat="1" ht="12.75" customHeight="1">
      <c r="A417" s="9"/>
      <c r="B417" s="7"/>
      <c r="C417" s="27" t="s">
        <v>20</v>
      </c>
      <c r="D417" s="27">
        <v>1</v>
      </c>
      <c r="E417" s="28">
        <v>0</v>
      </c>
      <c r="F417" s="29">
        <f t="shared" si="27"/>
        <v>0</v>
      </c>
      <c r="G417" s="6"/>
      <c r="AMH417"/>
      <c r="AMI417"/>
      <c r="AMJ417"/>
    </row>
    <row r="418" spans="1:1024" s="31" customFormat="1" ht="12.75" customHeight="1">
      <c r="A418" s="9"/>
      <c r="B418" s="7"/>
      <c r="C418" s="27" t="s">
        <v>20</v>
      </c>
      <c r="D418" s="27">
        <v>4</v>
      </c>
      <c r="E418" s="28">
        <v>2</v>
      </c>
      <c r="F418" s="29">
        <f t="shared" si="27"/>
        <v>2</v>
      </c>
      <c r="G418" s="6"/>
      <c r="AMH418"/>
      <c r="AMI418"/>
      <c r="AMJ418"/>
    </row>
    <row r="419" spans="1:1024" s="31" customFormat="1" ht="12.75" customHeight="1">
      <c r="A419" s="9"/>
      <c r="B419" s="7"/>
      <c r="C419" s="27" t="s">
        <v>21</v>
      </c>
      <c r="D419" s="27">
        <v>1</v>
      </c>
      <c r="E419" s="28">
        <v>1</v>
      </c>
      <c r="F419" s="29">
        <f t="shared" si="27"/>
        <v>1</v>
      </c>
      <c r="G419" s="6"/>
      <c r="AMH419"/>
      <c r="AMI419"/>
      <c r="AMJ419"/>
    </row>
    <row r="420" spans="1:1024" s="31" customFormat="1" ht="12.75" customHeight="1">
      <c r="A420" s="9"/>
      <c r="B420" s="7"/>
      <c r="C420" s="27" t="s">
        <v>21</v>
      </c>
      <c r="D420" s="27">
        <v>4</v>
      </c>
      <c r="E420" s="28">
        <v>12</v>
      </c>
      <c r="F420" s="29">
        <f t="shared" si="27"/>
        <v>12</v>
      </c>
      <c r="G420" s="6"/>
      <c r="AMH420"/>
      <c r="AMI420"/>
      <c r="AMJ420"/>
    </row>
    <row r="421" spans="1:1024" s="31" customFormat="1" ht="12.75" customHeight="1">
      <c r="A421" s="9"/>
      <c r="B421" s="7"/>
      <c r="C421" s="27" t="s">
        <v>21</v>
      </c>
      <c r="D421" s="27">
        <v>6</v>
      </c>
      <c r="E421" s="28">
        <v>0</v>
      </c>
      <c r="F421" s="29">
        <f t="shared" si="27"/>
        <v>0</v>
      </c>
      <c r="G421" s="6"/>
      <c r="AMH421"/>
      <c r="AMI421"/>
      <c r="AMJ421"/>
    </row>
    <row r="422" spans="1:1024" s="31" customFormat="1" ht="12.75" customHeight="1">
      <c r="A422" s="9"/>
      <c r="B422" s="7"/>
      <c r="C422" s="27" t="s">
        <v>21</v>
      </c>
      <c r="D422" s="27">
        <v>7</v>
      </c>
      <c r="E422" s="28">
        <v>0</v>
      </c>
      <c r="F422" s="29">
        <f t="shared" si="27"/>
        <v>0</v>
      </c>
      <c r="G422" s="6"/>
      <c r="AMH422"/>
      <c r="AMI422"/>
      <c r="AMJ422"/>
    </row>
    <row r="423" spans="1:1024" s="31" customFormat="1" ht="12.75" customHeight="1">
      <c r="A423" s="9"/>
      <c r="B423" s="7"/>
      <c r="C423" s="27" t="s">
        <v>21</v>
      </c>
      <c r="D423" s="27">
        <v>9</v>
      </c>
      <c r="E423" s="28">
        <v>1</v>
      </c>
      <c r="F423" s="29">
        <f t="shared" si="27"/>
        <v>1</v>
      </c>
      <c r="G423" s="6"/>
      <c r="AMH423"/>
      <c r="AMI423"/>
      <c r="AMJ423"/>
    </row>
    <row r="424" spans="1:1024" s="31" customFormat="1" ht="12.75" customHeight="1">
      <c r="A424" s="9"/>
      <c r="B424" s="7"/>
      <c r="C424" s="27" t="s">
        <v>22</v>
      </c>
      <c r="D424" s="27">
        <v>1</v>
      </c>
      <c r="E424" s="28">
        <v>0</v>
      </c>
      <c r="F424" s="29">
        <f t="shared" si="27"/>
        <v>0</v>
      </c>
      <c r="G424" s="6"/>
      <c r="AMH424"/>
      <c r="AMI424"/>
      <c r="AMJ424"/>
    </row>
    <row r="425" spans="1:1024" s="31" customFormat="1" ht="12.75" customHeight="1">
      <c r="A425" s="9"/>
      <c r="B425" s="7"/>
      <c r="C425" s="27" t="s">
        <v>23</v>
      </c>
      <c r="D425" s="27">
        <v>1</v>
      </c>
      <c r="E425" s="28">
        <v>0</v>
      </c>
      <c r="F425" s="29">
        <f t="shared" si="27"/>
        <v>0</v>
      </c>
      <c r="G425" s="6"/>
      <c r="AMH425"/>
      <c r="AMI425"/>
      <c r="AMJ425"/>
    </row>
    <row r="426" spans="1:1024" s="31" customFormat="1" ht="12.75" customHeight="1">
      <c r="A426" s="9"/>
      <c r="B426" s="7"/>
      <c r="C426" s="27" t="s">
        <v>41</v>
      </c>
      <c r="D426" s="27">
        <v>8</v>
      </c>
      <c r="E426" s="28">
        <v>0</v>
      </c>
      <c r="F426" s="29">
        <f t="shared" si="27"/>
        <v>0</v>
      </c>
      <c r="G426" s="6"/>
      <c r="AMH426"/>
      <c r="AMI426"/>
      <c r="AMJ426"/>
    </row>
    <row r="427" spans="1:1024" s="31" customFormat="1" ht="12.75" customHeight="1">
      <c r="A427" s="9"/>
      <c r="B427" s="7"/>
      <c r="C427" s="27" t="s">
        <v>41</v>
      </c>
      <c r="D427" s="27">
        <v>10</v>
      </c>
      <c r="E427" s="28">
        <v>3</v>
      </c>
      <c r="F427" s="29">
        <f t="shared" si="27"/>
        <v>3</v>
      </c>
      <c r="G427" s="6"/>
      <c r="AMH427"/>
      <c r="AMI427"/>
      <c r="AMJ427"/>
    </row>
    <row r="428" spans="1:1024" s="31" customFormat="1" ht="12.75" customHeight="1">
      <c r="A428" s="9"/>
      <c r="B428" s="8" t="s">
        <v>10</v>
      </c>
      <c r="C428" s="8"/>
      <c r="D428" s="8"/>
      <c r="E428" s="24">
        <f>SUM(E415:E427)</f>
        <v>34</v>
      </c>
      <c r="F428" s="24">
        <f>SUM(E428:E428)</f>
        <v>34</v>
      </c>
      <c r="G428" s="32">
        <f>G415</f>
        <v>34</v>
      </c>
      <c r="AMH428"/>
      <c r="AMI428"/>
      <c r="AMJ428"/>
    </row>
    <row r="429" spans="1:1024" s="31" customFormat="1" ht="12.75" customHeight="1">
      <c r="A429" s="9" t="s">
        <v>95</v>
      </c>
      <c r="B429" s="7" t="s">
        <v>27</v>
      </c>
      <c r="C429" s="27" t="s">
        <v>22</v>
      </c>
      <c r="D429" s="27">
        <v>1</v>
      </c>
      <c r="E429" s="28">
        <v>0</v>
      </c>
      <c r="F429" s="24"/>
      <c r="G429" s="6">
        <f>SUM(F429:F431)</f>
        <v>0</v>
      </c>
      <c r="AMH429"/>
      <c r="AMI429"/>
      <c r="AMJ429"/>
    </row>
    <row r="430" spans="1:1024" s="31" customFormat="1" ht="12.75" customHeight="1">
      <c r="A430" s="9"/>
      <c r="B430" s="7"/>
      <c r="C430" s="27" t="s">
        <v>23</v>
      </c>
      <c r="D430" s="27">
        <v>1</v>
      </c>
      <c r="E430" s="28">
        <v>0</v>
      </c>
      <c r="F430" s="24"/>
      <c r="G430" s="6"/>
      <c r="AMH430"/>
      <c r="AMI430"/>
      <c r="AMJ430"/>
    </row>
    <row r="431" spans="1:1024" s="31" customFormat="1" ht="12.75" customHeight="1">
      <c r="A431" s="9"/>
      <c r="B431" s="7"/>
      <c r="C431" s="27" t="s">
        <v>41</v>
      </c>
      <c r="D431" s="27">
        <v>8</v>
      </c>
      <c r="E431" s="28">
        <v>0</v>
      </c>
      <c r="F431" s="24"/>
      <c r="G431" s="6"/>
      <c r="AMH431"/>
      <c r="AMI431"/>
      <c r="AMJ431"/>
    </row>
    <row r="432" spans="1:1024" s="31" customFormat="1" ht="12.75" customHeight="1">
      <c r="A432" s="9"/>
      <c r="B432" s="8" t="s">
        <v>10</v>
      </c>
      <c r="C432" s="8"/>
      <c r="D432" s="8"/>
      <c r="E432" s="24">
        <f>SUM(E429:E431)</f>
        <v>0</v>
      </c>
      <c r="F432" s="24">
        <f>SUM(E432:E432)</f>
        <v>0</v>
      </c>
      <c r="G432" s="32">
        <f>F432</f>
        <v>0</v>
      </c>
      <c r="AMH432"/>
      <c r="AMI432"/>
      <c r="AMJ432"/>
    </row>
    <row r="433" spans="1:1024" s="31" customFormat="1" ht="12.75" customHeight="1">
      <c r="A433" s="9" t="s">
        <v>96</v>
      </c>
      <c r="B433" s="7" t="s">
        <v>27</v>
      </c>
      <c r="C433" s="27" t="s">
        <v>22</v>
      </c>
      <c r="D433" s="27">
        <v>1</v>
      </c>
      <c r="E433" s="28">
        <v>1</v>
      </c>
      <c r="F433" s="29">
        <f t="shared" ref="F433:F440" si="28">E433</f>
        <v>1</v>
      </c>
      <c r="G433" s="6">
        <f>SUM(F433:F440)</f>
        <v>27</v>
      </c>
      <c r="AMH433"/>
      <c r="AMI433"/>
      <c r="AMJ433"/>
    </row>
    <row r="434" spans="1:1024" s="31" customFormat="1" ht="12.75" customHeight="1">
      <c r="A434" s="9"/>
      <c r="B434" s="7"/>
      <c r="C434" s="27" t="s">
        <v>22</v>
      </c>
      <c r="D434" s="27">
        <v>4</v>
      </c>
      <c r="E434" s="28">
        <v>8</v>
      </c>
      <c r="F434" s="29">
        <f t="shared" si="28"/>
        <v>8</v>
      </c>
      <c r="G434" s="6"/>
      <c r="AMH434"/>
      <c r="AMI434"/>
      <c r="AMJ434"/>
    </row>
    <row r="435" spans="1:1024" s="31" customFormat="1" ht="12.75" customHeight="1">
      <c r="A435" s="9"/>
      <c r="B435" s="7"/>
      <c r="C435" s="27" t="s">
        <v>22</v>
      </c>
      <c r="D435" s="27">
        <v>6</v>
      </c>
      <c r="E435" s="28">
        <v>0</v>
      </c>
      <c r="F435" s="29">
        <f t="shared" si="28"/>
        <v>0</v>
      </c>
      <c r="G435" s="6"/>
      <c r="AMH435"/>
      <c r="AMI435"/>
      <c r="AMJ435"/>
    </row>
    <row r="436" spans="1:1024" s="31" customFormat="1" ht="12.75" customHeight="1">
      <c r="A436" s="9"/>
      <c r="B436" s="7"/>
      <c r="C436" s="27" t="s">
        <v>23</v>
      </c>
      <c r="D436" s="27">
        <v>1</v>
      </c>
      <c r="E436" s="28">
        <v>1</v>
      </c>
      <c r="F436" s="29">
        <f t="shared" si="28"/>
        <v>1</v>
      </c>
      <c r="G436" s="6"/>
      <c r="AMH436"/>
      <c r="AMI436"/>
      <c r="AMJ436"/>
    </row>
    <row r="437" spans="1:1024" s="31" customFormat="1" ht="12.75" customHeight="1">
      <c r="A437" s="9"/>
      <c r="B437" s="7"/>
      <c r="C437" s="27" t="s">
        <v>23</v>
      </c>
      <c r="D437" s="27">
        <v>4</v>
      </c>
      <c r="E437" s="28">
        <v>4</v>
      </c>
      <c r="F437" s="29">
        <f t="shared" si="28"/>
        <v>4</v>
      </c>
      <c r="G437" s="6"/>
      <c r="AMH437"/>
      <c r="AMI437"/>
      <c r="AMJ437"/>
    </row>
    <row r="438" spans="1:1024" s="31" customFormat="1" ht="12.75" customHeight="1">
      <c r="A438" s="9"/>
      <c r="B438" s="7"/>
      <c r="C438" s="27" t="s">
        <v>41</v>
      </c>
      <c r="D438" s="27">
        <v>6</v>
      </c>
      <c r="E438" s="28">
        <v>1</v>
      </c>
      <c r="F438" s="29">
        <f t="shared" si="28"/>
        <v>1</v>
      </c>
      <c r="G438" s="6"/>
      <c r="AMH438"/>
      <c r="AMI438"/>
      <c r="AMJ438"/>
    </row>
    <row r="439" spans="1:1024" s="31" customFormat="1" ht="12.75" customHeight="1">
      <c r="A439" s="9"/>
      <c r="B439" s="7"/>
      <c r="C439" s="27" t="s">
        <v>41</v>
      </c>
      <c r="D439" s="27">
        <v>8</v>
      </c>
      <c r="E439" s="28">
        <v>1</v>
      </c>
      <c r="F439" s="29">
        <f t="shared" si="28"/>
        <v>1</v>
      </c>
      <c r="G439" s="6"/>
      <c r="AMH439"/>
      <c r="AMI439"/>
      <c r="AMJ439"/>
    </row>
    <row r="440" spans="1:1024" s="31" customFormat="1" ht="12.75" customHeight="1">
      <c r="A440" s="9"/>
      <c r="B440" s="7"/>
      <c r="C440" s="27" t="s">
        <v>41</v>
      </c>
      <c r="D440" s="27">
        <v>10</v>
      </c>
      <c r="E440" s="28">
        <v>11</v>
      </c>
      <c r="F440" s="29">
        <f t="shared" si="28"/>
        <v>11</v>
      </c>
      <c r="G440" s="6"/>
      <c r="AMH440"/>
      <c r="AMI440"/>
      <c r="AMJ440"/>
    </row>
    <row r="441" spans="1:1024" s="31" customFormat="1" ht="12.75" customHeight="1">
      <c r="A441" s="9"/>
      <c r="B441" s="8" t="s">
        <v>10</v>
      </c>
      <c r="C441" s="8"/>
      <c r="D441" s="8"/>
      <c r="E441" s="24">
        <f>SUM(E433:E440)</f>
        <v>27</v>
      </c>
      <c r="F441" s="24">
        <f>SUM(E441:E441)</f>
        <v>27</v>
      </c>
      <c r="G441" s="32">
        <f>G433</f>
        <v>27</v>
      </c>
      <c r="AMH441"/>
      <c r="AMI441"/>
      <c r="AMJ441"/>
    </row>
    <row r="442" spans="1:1024" s="31" customFormat="1" ht="12.75" customHeight="1">
      <c r="A442" s="9" t="s">
        <v>97</v>
      </c>
      <c r="B442" s="7" t="s">
        <v>27</v>
      </c>
      <c r="C442" s="27" t="s">
        <v>23</v>
      </c>
      <c r="D442" s="27">
        <v>1</v>
      </c>
      <c r="E442" s="28">
        <v>0</v>
      </c>
      <c r="F442" s="29">
        <f>E442</f>
        <v>0</v>
      </c>
      <c r="G442" s="6">
        <f>SUM(F442:F445)</f>
        <v>5</v>
      </c>
      <c r="AMH442"/>
      <c r="AMI442"/>
      <c r="AMJ442"/>
    </row>
    <row r="443" spans="1:1024" s="31" customFormat="1" ht="12.75" customHeight="1">
      <c r="A443" s="9"/>
      <c r="B443" s="7"/>
      <c r="C443" s="27" t="s">
        <v>23</v>
      </c>
      <c r="D443" s="27">
        <v>4</v>
      </c>
      <c r="E443" s="28">
        <v>3</v>
      </c>
      <c r="F443" s="29">
        <f>E443</f>
        <v>3</v>
      </c>
      <c r="G443" s="6"/>
      <c r="AMH443"/>
      <c r="AMI443"/>
      <c r="AMJ443"/>
    </row>
    <row r="444" spans="1:1024" s="31" customFormat="1" ht="12.75" customHeight="1">
      <c r="A444" s="9"/>
      <c r="B444" s="7"/>
      <c r="C444" s="27" t="s">
        <v>41</v>
      </c>
      <c r="D444" s="27">
        <v>8</v>
      </c>
      <c r="E444" s="28">
        <v>0</v>
      </c>
      <c r="F444" s="29">
        <f>E444</f>
        <v>0</v>
      </c>
      <c r="G444" s="6"/>
      <c r="AMH444"/>
      <c r="AMI444"/>
      <c r="AMJ444"/>
    </row>
    <row r="445" spans="1:1024" s="31" customFormat="1" ht="12.75" customHeight="1">
      <c r="A445" s="9"/>
      <c r="B445" s="7"/>
      <c r="C445" s="27" t="s">
        <v>41</v>
      </c>
      <c r="D445" s="27">
        <v>10</v>
      </c>
      <c r="E445" s="28">
        <v>2</v>
      </c>
      <c r="F445" s="29">
        <f>E445</f>
        <v>2</v>
      </c>
      <c r="G445" s="6"/>
      <c r="AMH445"/>
      <c r="AMI445"/>
      <c r="AMJ445"/>
    </row>
    <row r="446" spans="1:1024" s="31" customFormat="1" ht="12.75" customHeight="1">
      <c r="A446" s="9"/>
      <c r="B446" s="8" t="s">
        <v>10</v>
      </c>
      <c r="C446" s="8"/>
      <c r="D446" s="8"/>
      <c r="E446" s="24">
        <f>SUM(E442:E445)</f>
        <v>5</v>
      </c>
      <c r="F446" s="24">
        <f>SUM(E446:E446)</f>
        <v>5</v>
      </c>
      <c r="G446" s="32">
        <f>G442</f>
        <v>5</v>
      </c>
      <c r="AMH446"/>
      <c r="AMI446"/>
      <c r="AMJ446"/>
    </row>
    <row r="447" spans="1:1024" s="31" customFormat="1" ht="12.75" customHeight="1">
      <c r="A447" s="9" t="s">
        <v>98</v>
      </c>
      <c r="B447" s="7" t="s">
        <v>27</v>
      </c>
      <c r="C447" s="27" t="s">
        <v>20</v>
      </c>
      <c r="D447" s="27">
        <v>1</v>
      </c>
      <c r="E447" s="28">
        <v>0</v>
      </c>
      <c r="F447" s="29">
        <f>E447</f>
        <v>0</v>
      </c>
      <c r="G447" s="6">
        <f>SUM(F447:F450)</f>
        <v>10</v>
      </c>
      <c r="AMH447"/>
      <c r="AMI447"/>
      <c r="AMJ447"/>
    </row>
    <row r="448" spans="1:1024" s="31" customFormat="1" ht="12.75" customHeight="1">
      <c r="A448" s="9"/>
      <c r="B448" s="7"/>
      <c r="C448" s="27" t="s">
        <v>21</v>
      </c>
      <c r="D448" s="27">
        <v>7</v>
      </c>
      <c r="E448" s="28">
        <v>0</v>
      </c>
      <c r="F448" s="29">
        <f>E448</f>
        <v>0</v>
      </c>
      <c r="G448" s="6"/>
      <c r="AMH448"/>
      <c r="AMI448"/>
      <c r="AMJ448"/>
    </row>
    <row r="449" spans="1:1024" s="31" customFormat="1" ht="12.75" customHeight="1">
      <c r="A449" s="9"/>
      <c r="B449" s="7"/>
      <c r="C449" s="27" t="s">
        <v>21</v>
      </c>
      <c r="D449" s="27">
        <v>9</v>
      </c>
      <c r="E449" s="28">
        <v>0</v>
      </c>
      <c r="F449" s="29">
        <f>E449</f>
        <v>0</v>
      </c>
      <c r="G449" s="6"/>
      <c r="AMH449"/>
      <c r="AMI449"/>
      <c r="AMJ449"/>
    </row>
    <row r="450" spans="1:1024" s="31" customFormat="1" ht="12.75" customHeight="1">
      <c r="A450" s="9"/>
      <c r="B450" s="7"/>
      <c r="C450" s="27" t="s">
        <v>21</v>
      </c>
      <c r="D450" s="27">
        <v>10</v>
      </c>
      <c r="E450" s="28">
        <v>10</v>
      </c>
      <c r="F450" s="29">
        <f>E450</f>
        <v>10</v>
      </c>
      <c r="G450" s="6"/>
      <c r="AMH450"/>
      <c r="AMI450"/>
      <c r="AMJ450"/>
    </row>
    <row r="451" spans="1:1024" s="31" customFormat="1" ht="12.75" customHeight="1">
      <c r="A451" s="9"/>
      <c r="B451" s="8" t="s">
        <v>10</v>
      </c>
      <c r="C451" s="8"/>
      <c r="D451" s="8"/>
      <c r="E451" s="24">
        <f>SUM(E447:E450)</f>
        <v>10</v>
      </c>
      <c r="F451" s="24">
        <f>SUM(E451:E451)</f>
        <v>10</v>
      </c>
      <c r="G451" s="32">
        <f>G447</f>
        <v>10</v>
      </c>
      <c r="AMH451"/>
      <c r="AMI451"/>
      <c r="AMJ451"/>
    </row>
    <row r="452" spans="1:1024" s="31" customFormat="1" ht="12.75" customHeight="1">
      <c r="A452" s="9" t="s">
        <v>99</v>
      </c>
      <c r="B452" s="7" t="s">
        <v>27</v>
      </c>
      <c r="C452" s="27" t="s">
        <v>41</v>
      </c>
      <c r="D452" s="27">
        <v>8</v>
      </c>
      <c r="E452" s="28">
        <v>1</v>
      </c>
      <c r="F452" s="29">
        <f>E452</f>
        <v>1</v>
      </c>
      <c r="G452" s="6">
        <f>SUM(F452:F453)</f>
        <v>6</v>
      </c>
      <c r="AMH452"/>
      <c r="AMI452"/>
      <c r="AMJ452"/>
    </row>
    <row r="453" spans="1:1024" s="31" customFormat="1" ht="12.75" customHeight="1">
      <c r="A453" s="9"/>
      <c r="B453" s="7"/>
      <c r="C453" s="27" t="s">
        <v>42</v>
      </c>
      <c r="D453" s="27">
        <v>10</v>
      </c>
      <c r="E453" s="28">
        <v>5</v>
      </c>
      <c r="F453" s="29">
        <f>E453</f>
        <v>5</v>
      </c>
      <c r="G453" s="6"/>
      <c r="AMH453"/>
      <c r="AMI453"/>
      <c r="AMJ453"/>
    </row>
    <row r="454" spans="1:1024" s="31" customFormat="1" ht="12.75" customHeight="1">
      <c r="A454" s="9"/>
      <c r="B454" s="8" t="s">
        <v>10</v>
      </c>
      <c r="C454" s="8"/>
      <c r="D454" s="8"/>
      <c r="E454" s="24">
        <f>SUM(E452:E453)</f>
        <v>6</v>
      </c>
      <c r="F454" s="24">
        <f>SUM(E454:E454)</f>
        <v>6</v>
      </c>
      <c r="G454" s="32">
        <f>G452</f>
        <v>6</v>
      </c>
      <c r="AMH454"/>
      <c r="AMI454"/>
      <c r="AMJ454"/>
    </row>
    <row r="455" spans="1:1024" s="31" customFormat="1" ht="12.75" customHeight="1">
      <c r="A455" s="9" t="s">
        <v>100</v>
      </c>
      <c r="B455" s="27" t="s">
        <v>27</v>
      </c>
      <c r="C455" s="27" t="s">
        <v>42</v>
      </c>
      <c r="D455" s="27">
        <v>10</v>
      </c>
      <c r="E455" s="28">
        <v>7</v>
      </c>
      <c r="F455" s="29">
        <f>E455</f>
        <v>7</v>
      </c>
      <c r="G455" s="32">
        <f>F455</f>
        <v>7</v>
      </c>
      <c r="AMH455"/>
      <c r="AMI455"/>
      <c r="AMJ455"/>
    </row>
    <row r="456" spans="1:1024" s="31" customFormat="1" ht="12.75" customHeight="1">
      <c r="A456" s="9"/>
      <c r="B456" s="8" t="s">
        <v>10</v>
      </c>
      <c r="C456" s="8"/>
      <c r="D456" s="8"/>
      <c r="E456" s="24">
        <f>SUM(E455:E455)</f>
        <v>7</v>
      </c>
      <c r="F456" s="24">
        <f>SUM(E456:E456)</f>
        <v>7</v>
      </c>
      <c r="G456" s="32">
        <f>SUM(F456:F456)</f>
        <v>7</v>
      </c>
      <c r="AMH456"/>
      <c r="AMI456"/>
      <c r="AMJ456"/>
    </row>
    <row r="457" spans="1:1024" s="31" customFormat="1" ht="12.75" customHeight="1">
      <c r="A457" s="9" t="s">
        <v>101</v>
      </c>
      <c r="B457" s="27" t="s">
        <v>27</v>
      </c>
      <c r="C457" s="27" t="s">
        <v>42</v>
      </c>
      <c r="D457" s="27">
        <v>10</v>
      </c>
      <c r="E457" s="28">
        <v>0</v>
      </c>
      <c r="F457" s="29">
        <f>E457</f>
        <v>0</v>
      </c>
      <c r="G457" s="30">
        <f>F457</f>
        <v>0</v>
      </c>
      <c r="AMH457"/>
      <c r="AMI457"/>
      <c r="AMJ457"/>
    </row>
    <row r="458" spans="1:1024" s="31" customFormat="1" ht="12.75" customHeight="1">
      <c r="A458" s="9"/>
      <c r="B458" s="8" t="s">
        <v>10</v>
      </c>
      <c r="C458" s="8"/>
      <c r="D458" s="8"/>
      <c r="E458" s="24">
        <f>SUM(E457:E457)</f>
        <v>0</v>
      </c>
      <c r="F458" s="24">
        <f>SUM(E458:E458)</f>
        <v>0</v>
      </c>
      <c r="G458" s="32">
        <f>SUM(F458:F458)</f>
        <v>0</v>
      </c>
      <c r="AMH458"/>
      <c r="AMI458"/>
      <c r="AMJ458"/>
    </row>
    <row r="459" spans="1:1024" s="31" customFormat="1" ht="25.5" customHeight="1">
      <c r="A459" s="9" t="s">
        <v>102</v>
      </c>
      <c r="B459" s="27" t="s">
        <v>12</v>
      </c>
      <c r="C459" s="27" t="s">
        <v>42</v>
      </c>
      <c r="D459" s="27">
        <v>10</v>
      </c>
      <c r="E459" s="28">
        <v>1</v>
      </c>
      <c r="F459" s="29">
        <f>E459</f>
        <v>1</v>
      </c>
      <c r="G459" s="30">
        <f>F459</f>
        <v>1</v>
      </c>
      <c r="AMH459"/>
      <c r="AMI459"/>
      <c r="AMJ459"/>
    </row>
    <row r="460" spans="1:1024" s="31" customFormat="1" ht="12.75" customHeight="1">
      <c r="A460" s="9"/>
      <c r="B460" s="8" t="s">
        <v>10</v>
      </c>
      <c r="C460" s="8"/>
      <c r="D460" s="8"/>
      <c r="E460" s="24">
        <f>SUM(E459:E459)</f>
        <v>1</v>
      </c>
      <c r="F460" s="24">
        <f>SUM(E460:E460)</f>
        <v>1</v>
      </c>
      <c r="G460" s="32">
        <f>SUM(F460:F460)</f>
        <v>1</v>
      </c>
      <c r="AMH460"/>
      <c r="AMI460"/>
      <c r="AMJ460"/>
    </row>
    <row r="461" spans="1:1024" s="31" customFormat="1" ht="25.5" customHeight="1">
      <c r="A461" s="9" t="s">
        <v>103</v>
      </c>
      <c r="B461" s="27" t="s">
        <v>12</v>
      </c>
      <c r="C461" s="27" t="s">
        <v>42</v>
      </c>
      <c r="D461" s="27">
        <v>10</v>
      </c>
      <c r="E461" s="28">
        <v>2</v>
      </c>
      <c r="F461" s="29">
        <f>E461</f>
        <v>2</v>
      </c>
      <c r="G461" s="30">
        <f>F461</f>
        <v>2</v>
      </c>
      <c r="AMH461"/>
      <c r="AMI461"/>
      <c r="AMJ461"/>
    </row>
    <row r="462" spans="1:1024" s="31" customFormat="1" ht="12.75" customHeight="1">
      <c r="A462" s="9"/>
      <c r="B462" s="8" t="s">
        <v>10</v>
      </c>
      <c r="C462" s="8"/>
      <c r="D462" s="8"/>
      <c r="E462" s="24">
        <f>SUM(E461:E461)</f>
        <v>2</v>
      </c>
      <c r="F462" s="24">
        <f>SUM(E462:E462)</f>
        <v>2</v>
      </c>
      <c r="G462" s="32">
        <f>SUM(F462:F462)</f>
        <v>2</v>
      </c>
      <c r="AMH462"/>
      <c r="AMI462"/>
      <c r="AMJ462"/>
    </row>
    <row r="463" spans="1:1024" s="31" customFormat="1" ht="12.75" customHeight="1">
      <c r="A463" s="9" t="s">
        <v>104</v>
      </c>
      <c r="B463" s="27" t="s">
        <v>27</v>
      </c>
      <c r="C463" s="27" t="s">
        <v>42</v>
      </c>
      <c r="D463" s="27">
        <v>10</v>
      </c>
      <c r="E463" s="28">
        <v>6</v>
      </c>
      <c r="F463" s="29">
        <f>E463</f>
        <v>6</v>
      </c>
      <c r="G463" s="30">
        <f>F463</f>
        <v>6</v>
      </c>
      <c r="AMH463"/>
      <c r="AMI463"/>
      <c r="AMJ463"/>
    </row>
    <row r="464" spans="1:1024" s="31" customFormat="1" ht="12.75" customHeight="1">
      <c r="A464" s="9"/>
      <c r="B464" s="8" t="s">
        <v>10</v>
      </c>
      <c r="C464" s="8"/>
      <c r="D464" s="8"/>
      <c r="E464" s="24">
        <f>SUM(E463:E463)</f>
        <v>6</v>
      </c>
      <c r="F464" s="24">
        <f>SUM(E464:E464)</f>
        <v>6</v>
      </c>
      <c r="G464" s="32">
        <f>SUM(F464:F464)</f>
        <v>6</v>
      </c>
      <c r="AMH464"/>
      <c r="AMI464"/>
      <c r="AMJ464"/>
    </row>
    <row r="465" spans="1:1024" s="31" customFormat="1" ht="12.75" customHeight="1">
      <c r="A465" s="9" t="s">
        <v>105</v>
      </c>
      <c r="B465" s="27" t="s">
        <v>27</v>
      </c>
      <c r="C465" s="27" t="s">
        <v>42</v>
      </c>
      <c r="D465" s="27">
        <v>10</v>
      </c>
      <c r="E465" s="28">
        <v>1</v>
      </c>
      <c r="F465" s="29">
        <f>E465</f>
        <v>1</v>
      </c>
      <c r="G465" s="30">
        <f>F465</f>
        <v>1</v>
      </c>
      <c r="AMH465"/>
      <c r="AMI465"/>
      <c r="AMJ465"/>
    </row>
    <row r="466" spans="1:1024" s="31" customFormat="1" ht="12.75" customHeight="1">
      <c r="A466" s="9"/>
      <c r="B466" s="8" t="s">
        <v>10</v>
      </c>
      <c r="C466" s="8"/>
      <c r="D466" s="8"/>
      <c r="E466" s="24">
        <f>SUM(E465:E465)</f>
        <v>1</v>
      </c>
      <c r="F466" s="24">
        <f>SUM(E466:E466)</f>
        <v>1</v>
      </c>
      <c r="G466" s="32">
        <f>SUM(F466:F466)</f>
        <v>1</v>
      </c>
      <c r="AMH466"/>
      <c r="AMI466"/>
      <c r="AMJ466"/>
    </row>
    <row r="467" spans="1:1024" s="31" customFormat="1" ht="12.75" customHeight="1">
      <c r="A467" s="9" t="s">
        <v>106</v>
      </c>
      <c r="B467" s="7" t="s">
        <v>27</v>
      </c>
      <c r="C467" s="27" t="s">
        <v>41</v>
      </c>
      <c r="D467" s="27">
        <v>8</v>
      </c>
      <c r="E467" s="28">
        <v>0</v>
      </c>
      <c r="F467" s="29">
        <f>E467</f>
        <v>0</v>
      </c>
      <c r="G467" s="6">
        <f>SUM(F467:F468)</f>
        <v>1</v>
      </c>
      <c r="AMH467"/>
      <c r="AMI467"/>
      <c r="AMJ467"/>
    </row>
    <row r="468" spans="1:1024" s="31" customFormat="1" ht="12.75" customHeight="1">
      <c r="A468" s="9"/>
      <c r="B468" s="7"/>
      <c r="C468" s="27" t="s">
        <v>42</v>
      </c>
      <c r="D468" s="27">
        <v>10</v>
      </c>
      <c r="E468" s="28">
        <v>1</v>
      </c>
      <c r="F468" s="29">
        <f>E468</f>
        <v>1</v>
      </c>
      <c r="G468" s="6"/>
      <c r="AMH468"/>
      <c r="AMI468"/>
      <c r="AMJ468"/>
    </row>
    <row r="469" spans="1:1024" s="31" customFormat="1" ht="12.75" customHeight="1">
      <c r="A469" s="9"/>
      <c r="B469" s="8" t="s">
        <v>10</v>
      </c>
      <c r="C469" s="8"/>
      <c r="D469" s="8"/>
      <c r="E469" s="24">
        <f>SUM(E467:E468)</f>
        <v>1</v>
      </c>
      <c r="F469" s="24">
        <f>SUM(E469:E469)</f>
        <v>1</v>
      </c>
      <c r="G469" s="32">
        <f>G467</f>
        <v>1</v>
      </c>
      <c r="AMH469"/>
      <c r="AMI469"/>
      <c r="AMJ469"/>
    </row>
    <row r="470" spans="1:1024" s="31" customFormat="1" ht="25.5" customHeight="1">
      <c r="A470" s="9" t="s">
        <v>107</v>
      </c>
      <c r="B470" s="27" t="s">
        <v>12</v>
      </c>
      <c r="C470" s="27" t="s">
        <v>42</v>
      </c>
      <c r="D470" s="27">
        <v>10</v>
      </c>
      <c r="E470" s="28">
        <v>0</v>
      </c>
      <c r="F470" s="29">
        <f>E470</f>
        <v>0</v>
      </c>
      <c r="G470" s="30">
        <f>F470</f>
        <v>0</v>
      </c>
      <c r="AMH470"/>
      <c r="AMI470"/>
      <c r="AMJ470"/>
    </row>
    <row r="471" spans="1:1024" s="31" customFormat="1" ht="12.75" customHeight="1">
      <c r="A471" s="9"/>
      <c r="B471" s="8" t="s">
        <v>10</v>
      </c>
      <c r="C471" s="8"/>
      <c r="D471" s="8"/>
      <c r="E471" s="24">
        <f>SUM(E470:E470)</f>
        <v>0</v>
      </c>
      <c r="F471" s="24">
        <f>SUM(E471:E471)</f>
        <v>0</v>
      </c>
      <c r="G471" s="32">
        <f>G470</f>
        <v>0</v>
      </c>
      <c r="AMH471"/>
      <c r="AMI471"/>
      <c r="AMJ471"/>
    </row>
    <row r="472" spans="1:1024" s="31" customFormat="1" ht="12.75" customHeight="1">
      <c r="A472" s="9" t="s">
        <v>108</v>
      </c>
      <c r="B472" s="27" t="s">
        <v>27</v>
      </c>
      <c r="C472" s="27" t="s">
        <v>42</v>
      </c>
      <c r="D472" s="27">
        <v>10</v>
      </c>
      <c r="E472" s="28">
        <v>1</v>
      </c>
      <c r="F472" s="29">
        <f>E472</f>
        <v>1</v>
      </c>
      <c r="G472" s="30">
        <f>SUM(G469)</f>
        <v>1</v>
      </c>
      <c r="AMH472"/>
      <c r="AMI472"/>
      <c r="AMJ472"/>
    </row>
    <row r="473" spans="1:1024" s="31" customFormat="1" ht="12.75" customHeight="1">
      <c r="A473" s="9"/>
      <c r="B473" s="8" t="s">
        <v>10</v>
      </c>
      <c r="C473" s="8"/>
      <c r="D473" s="8"/>
      <c r="E473" s="24">
        <f>SUM(E472:E472)</f>
        <v>1</v>
      </c>
      <c r="F473" s="24">
        <f>SUM(E473:E473)</f>
        <v>1</v>
      </c>
      <c r="G473" s="32">
        <f>G472</f>
        <v>1</v>
      </c>
      <c r="AMH473"/>
      <c r="AMI473"/>
      <c r="AMJ473"/>
    </row>
    <row r="474" spans="1:1024" s="31" customFormat="1" ht="12.75" customHeight="1">
      <c r="A474" s="9" t="s">
        <v>109</v>
      </c>
      <c r="B474" s="7" t="s">
        <v>27</v>
      </c>
      <c r="C474" s="27" t="s">
        <v>41</v>
      </c>
      <c r="D474" s="27">
        <v>8</v>
      </c>
      <c r="E474" s="28">
        <v>0</v>
      </c>
      <c r="F474" s="29">
        <f>E474</f>
        <v>0</v>
      </c>
      <c r="G474" s="6">
        <f>SUM(F474:F475)</f>
        <v>0</v>
      </c>
      <c r="AMH474"/>
      <c r="AMI474"/>
      <c r="AMJ474"/>
    </row>
    <row r="475" spans="1:1024" s="31" customFormat="1" ht="12.75" customHeight="1">
      <c r="A475" s="9"/>
      <c r="B475" s="7"/>
      <c r="C475" s="27" t="s">
        <v>42</v>
      </c>
      <c r="D475" s="27">
        <v>10</v>
      </c>
      <c r="E475" s="28">
        <v>0</v>
      </c>
      <c r="F475" s="29">
        <f>E475</f>
        <v>0</v>
      </c>
      <c r="G475" s="6"/>
      <c r="AMH475"/>
      <c r="AMI475"/>
      <c r="AMJ475"/>
    </row>
    <row r="476" spans="1:1024" s="31" customFormat="1" ht="12.75" customHeight="1">
      <c r="A476" s="9"/>
      <c r="B476" s="8" t="s">
        <v>10</v>
      </c>
      <c r="C476" s="8"/>
      <c r="D476" s="8"/>
      <c r="E476" s="24">
        <f>SUM(E474:E475)</f>
        <v>0</v>
      </c>
      <c r="F476" s="24">
        <f>SUM(E476:E476)</f>
        <v>0</v>
      </c>
      <c r="G476" s="32">
        <f>G474</f>
        <v>0</v>
      </c>
      <c r="AMH476"/>
      <c r="AMI476"/>
      <c r="AMJ476"/>
    </row>
    <row r="477" spans="1:1024" s="31" customFormat="1" ht="12.75" customHeight="1">
      <c r="A477" s="9" t="s">
        <v>110</v>
      </c>
      <c r="B477" s="7" t="s">
        <v>12</v>
      </c>
      <c r="C477" s="27" t="s">
        <v>22</v>
      </c>
      <c r="D477" s="27">
        <v>1</v>
      </c>
      <c r="E477" s="28">
        <v>0</v>
      </c>
      <c r="F477" s="29">
        <f>E477</f>
        <v>0</v>
      </c>
      <c r="G477" s="6">
        <f>SUM(F477:F481)</f>
        <v>7</v>
      </c>
      <c r="AMH477"/>
      <c r="AMI477"/>
      <c r="AMJ477"/>
    </row>
    <row r="478" spans="1:1024" s="31" customFormat="1" ht="12.75" customHeight="1">
      <c r="A478" s="9"/>
      <c r="B478" s="7"/>
      <c r="C478" s="27" t="s">
        <v>22</v>
      </c>
      <c r="D478" s="27">
        <v>4</v>
      </c>
      <c r="E478" s="28">
        <v>5</v>
      </c>
      <c r="F478" s="29">
        <f>E478</f>
        <v>5</v>
      </c>
      <c r="G478" s="6"/>
      <c r="AMH478"/>
      <c r="AMI478"/>
      <c r="AMJ478"/>
    </row>
    <row r="479" spans="1:1024" s="31" customFormat="1" ht="12.75" customHeight="1">
      <c r="A479" s="9"/>
      <c r="B479" s="7"/>
      <c r="C479" s="27" t="s">
        <v>23</v>
      </c>
      <c r="D479" s="27">
        <v>1</v>
      </c>
      <c r="E479" s="28">
        <v>0</v>
      </c>
      <c r="F479" s="29">
        <f>E479</f>
        <v>0</v>
      </c>
      <c r="G479" s="6"/>
      <c r="AMH479"/>
      <c r="AMI479"/>
      <c r="AMJ479"/>
    </row>
    <row r="480" spans="1:1024" s="31" customFormat="1" ht="12.75" customHeight="1">
      <c r="A480" s="9"/>
      <c r="B480" s="7"/>
      <c r="C480" s="27" t="s">
        <v>41</v>
      </c>
      <c r="D480" s="27">
        <v>8</v>
      </c>
      <c r="E480" s="28">
        <v>0</v>
      </c>
      <c r="F480" s="29">
        <f>E480</f>
        <v>0</v>
      </c>
      <c r="G480" s="6"/>
      <c r="AMH480"/>
      <c r="AMI480"/>
      <c r="AMJ480"/>
    </row>
    <row r="481" spans="1:1024" s="31" customFormat="1" ht="12.75" customHeight="1">
      <c r="A481" s="9"/>
      <c r="B481" s="7"/>
      <c r="C481" s="27" t="s">
        <v>41</v>
      </c>
      <c r="D481" s="27">
        <v>10</v>
      </c>
      <c r="E481" s="28">
        <v>2</v>
      </c>
      <c r="F481" s="29">
        <f>E481</f>
        <v>2</v>
      </c>
      <c r="G481" s="6"/>
      <c r="AMH481"/>
      <c r="AMI481"/>
      <c r="AMJ481"/>
    </row>
    <row r="482" spans="1:1024" s="31" customFormat="1" ht="12.75" customHeight="1">
      <c r="A482" s="9"/>
      <c r="B482" s="8" t="s">
        <v>10</v>
      </c>
      <c r="C482" s="8"/>
      <c r="D482" s="8"/>
      <c r="E482" s="24">
        <f>SUM(E477:E481)</f>
        <v>7</v>
      </c>
      <c r="F482" s="24">
        <f>SUM(E482:E482)</f>
        <v>7</v>
      </c>
      <c r="G482" s="32">
        <f>G477</f>
        <v>7</v>
      </c>
      <c r="AMH482"/>
      <c r="AMI482"/>
      <c r="AMJ482"/>
    </row>
    <row r="483" spans="1:1024" s="31" customFormat="1" ht="12.75" customHeight="1">
      <c r="A483" s="9" t="s">
        <v>111</v>
      </c>
      <c r="B483" s="7" t="s">
        <v>12</v>
      </c>
      <c r="C483" s="27" t="s">
        <v>20</v>
      </c>
      <c r="D483" s="27">
        <v>1</v>
      </c>
      <c r="E483" s="28">
        <v>1</v>
      </c>
      <c r="F483" s="29">
        <f>E483</f>
        <v>1</v>
      </c>
      <c r="G483" s="6">
        <f>SUM(F483:F486)</f>
        <v>5</v>
      </c>
      <c r="AMH483"/>
      <c r="AMI483"/>
      <c r="AMJ483"/>
    </row>
    <row r="484" spans="1:1024" s="31" customFormat="1" ht="12.75" customHeight="1">
      <c r="A484" s="9"/>
      <c r="B484" s="7"/>
      <c r="C484" s="27" t="s">
        <v>20</v>
      </c>
      <c r="D484" s="27">
        <v>4</v>
      </c>
      <c r="E484" s="28">
        <v>3</v>
      </c>
      <c r="F484" s="29">
        <f>E484</f>
        <v>3</v>
      </c>
      <c r="G484" s="6"/>
      <c r="AMH484"/>
      <c r="AMI484"/>
      <c r="AMJ484"/>
    </row>
    <row r="485" spans="1:1024" s="31" customFormat="1" ht="12.75" customHeight="1">
      <c r="A485" s="9"/>
      <c r="B485" s="7"/>
      <c r="C485" s="27" t="s">
        <v>21</v>
      </c>
      <c r="D485" s="27">
        <v>1</v>
      </c>
      <c r="E485" s="28">
        <v>0</v>
      </c>
      <c r="F485" s="29">
        <f>E485</f>
        <v>0</v>
      </c>
      <c r="G485" s="6"/>
      <c r="AMH485"/>
      <c r="AMI485"/>
      <c r="AMJ485"/>
    </row>
    <row r="486" spans="1:1024" s="31" customFormat="1" ht="12.75" customHeight="1">
      <c r="A486" s="9"/>
      <c r="B486" s="7"/>
      <c r="C486" s="27" t="s">
        <v>22</v>
      </c>
      <c r="D486" s="27">
        <v>10</v>
      </c>
      <c r="E486" s="28">
        <v>1</v>
      </c>
      <c r="F486" s="29">
        <f>E486</f>
        <v>1</v>
      </c>
      <c r="G486" s="6"/>
      <c r="AMH486"/>
      <c r="AMI486"/>
      <c r="AMJ486"/>
    </row>
    <row r="487" spans="1:1024" s="31" customFormat="1" ht="12.75" customHeight="1">
      <c r="A487" s="9"/>
      <c r="B487" s="8" t="s">
        <v>10</v>
      </c>
      <c r="C487" s="8"/>
      <c r="D487" s="8"/>
      <c r="E487" s="24">
        <f>SUM(E483:E486)</f>
        <v>5</v>
      </c>
      <c r="F487" s="24">
        <f>SUM(E487:E487)</f>
        <v>5</v>
      </c>
      <c r="G487" s="32">
        <f>G483</f>
        <v>5</v>
      </c>
      <c r="AMH487"/>
      <c r="AMI487"/>
      <c r="AMJ487"/>
    </row>
    <row r="488" spans="1:1024" s="31" customFormat="1" ht="12.75" customHeight="1">
      <c r="A488" s="9" t="s">
        <v>112</v>
      </c>
      <c r="B488" s="7" t="s">
        <v>12</v>
      </c>
      <c r="C488" s="27" t="s">
        <v>41</v>
      </c>
      <c r="D488" s="27">
        <v>8</v>
      </c>
      <c r="E488" s="28">
        <v>0</v>
      </c>
      <c r="F488" s="29">
        <f>E488</f>
        <v>0</v>
      </c>
      <c r="G488" s="6">
        <f>SUM(F488:F491)</f>
        <v>5</v>
      </c>
      <c r="AMH488"/>
      <c r="AMI488"/>
      <c r="AMJ488"/>
    </row>
    <row r="489" spans="1:1024" s="31" customFormat="1" ht="12.75" customHeight="1">
      <c r="A489" s="9"/>
      <c r="B489" s="7"/>
      <c r="C489" s="27" t="s">
        <v>42</v>
      </c>
      <c r="D489" s="27">
        <v>5</v>
      </c>
      <c r="E489" s="28">
        <v>3</v>
      </c>
      <c r="F489" s="29">
        <f>E489</f>
        <v>3</v>
      </c>
      <c r="G489" s="6"/>
      <c r="AMH489"/>
      <c r="AMI489"/>
      <c r="AMJ489"/>
    </row>
    <row r="490" spans="1:1024" s="31" customFormat="1" ht="12.75" customHeight="1">
      <c r="A490" s="9"/>
      <c r="B490" s="7"/>
      <c r="C490" s="27" t="s">
        <v>42</v>
      </c>
      <c r="D490" s="27">
        <v>6</v>
      </c>
      <c r="E490" s="28">
        <v>0</v>
      </c>
      <c r="F490" s="29">
        <f>E490</f>
        <v>0</v>
      </c>
      <c r="G490" s="6"/>
      <c r="AMH490"/>
      <c r="AMI490"/>
      <c r="AMJ490"/>
    </row>
    <row r="491" spans="1:1024" s="31" customFormat="1" ht="12.75" customHeight="1">
      <c r="A491" s="9"/>
      <c r="B491" s="7"/>
      <c r="C491" s="27" t="s">
        <v>42</v>
      </c>
      <c r="D491" s="27">
        <v>9</v>
      </c>
      <c r="E491" s="28">
        <v>2</v>
      </c>
      <c r="F491" s="29">
        <f>E491</f>
        <v>2</v>
      </c>
      <c r="G491" s="6"/>
      <c r="AMH491"/>
      <c r="AMI491"/>
      <c r="AMJ491"/>
    </row>
    <row r="492" spans="1:1024" s="31" customFormat="1" ht="12.75" customHeight="1">
      <c r="A492" s="9"/>
      <c r="B492" s="8" t="s">
        <v>10</v>
      </c>
      <c r="C492" s="8"/>
      <c r="D492" s="8"/>
      <c r="E492" s="24">
        <f>SUM(E488:E491)</f>
        <v>5</v>
      </c>
      <c r="F492" s="24">
        <f>SUM(E492:E492)</f>
        <v>5</v>
      </c>
      <c r="G492" s="32">
        <f>G488</f>
        <v>5</v>
      </c>
      <c r="AMH492"/>
      <c r="AMI492"/>
      <c r="AMJ492"/>
    </row>
    <row r="493" spans="1:1024" s="31" customFormat="1" ht="30" customHeight="1">
      <c r="A493" s="9" t="s">
        <v>113</v>
      </c>
      <c r="B493" s="27" t="s">
        <v>12</v>
      </c>
      <c r="C493" s="27" t="s">
        <v>41</v>
      </c>
      <c r="D493" s="27">
        <v>10</v>
      </c>
      <c r="E493" s="28">
        <v>6</v>
      </c>
      <c r="F493" s="29">
        <f>E493</f>
        <v>6</v>
      </c>
      <c r="G493" s="30">
        <f>SUM(F493:F493)</f>
        <v>6</v>
      </c>
      <c r="AMH493"/>
      <c r="AMI493"/>
      <c r="AMJ493"/>
    </row>
    <row r="494" spans="1:1024" s="31" customFormat="1" ht="12.75" customHeight="1">
      <c r="A494" s="9"/>
      <c r="B494" s="8" t="s">
        <v>10</v>
      </c>
      <c r="C494" s="8"/>
      <c r="D494" s="8"/>
      <c r="E494" s="24">
        <f>SUM(E493:E493)</f>
        <v>6</v>
      </c>
      <c r="F494" s="24">
        <f>SUM(E494:E494)</f>
        <v>6</v>
      </c>
      <c r="G494" s="32">
        <f>G493</f>
        <v>6</v>
      </c>
      <c r="AMH494"/>
      <c r="AMI494"/>
      <c r="AMJ494"/>
    </row>
    <row r="495" spans="1:1024" s="37" customFormat="1" ht="13.5" customHeight="1">
      <c r="A495" s="2" t="s">
        <v>114</v>
      </c>
      <c r="B495" s="2"/>
      <c r="C495" s="2"/>
      <c r="D495" s="2"/>
      <c r="E495" s="36">
        <f>E11+E13+E26+E33+E45+E56+E62+E69+E79+E91+E111+E116+E120+E126+E135+E140+E145+E149+E157+E164+E169+E179+E186+E193+E200+E207+E212+E218+E222+E229+E236+E241+E244+E249+E259+E264+E272+E275+E281+E285+E290+E296+E301+E304+E307+E310+E314+E317+E320+E327+E331+E337+E341+E347+E354+E361+E367+E374+E382+E385+E392+E397+E400+E407+E414+E428+E441+E446+E451+E454+E456+E458+E460+E462+E464+E466+E469+E471+E473+E476+E482+E487+E492+E494</f>
        <v>693</v>
      </c>
      <c r="F495" s="36">
        <f>F11+F13+F26+F33+F45+F56+F62+F69+F79+F91+F111+F116+F120+F126+F135+F140+F145+F149+F157+F164+F169+F179+F186+F193+F200+F207+F212+F218+F222+F229+F236+F241+F244+F249+F259+F264+F272+F275+F281+F285+F290+F296+F301+F304+F307+F310+F314+F317+F320+F327+F331+F337+F341+F347+F354+F361+F367+F374+F382+F385+F392+F397+F400+F407+F414+F428+F441+F446+F451+F454+F456+F458+F460+F462+F464+F466+F469+F471+F473+F476+F482+F487+F492+F494</f>
        <v>693</v>
      </c>
      <c r="G495" s="36">
        <f>G11+G13+G26+G33+G45+G56+G62+G69+G79+G91+G111+G116+G120+G126+G135+G140+G145+G149+G157+G164+G169+G179+G186+G193+G200+G207+G212+G218+G222+G229+G236+G241+G244+G249+G259+G264+G272+G275+G281+G285+G290+G296+G301+G304+G307+G310+G314+G317+G320+G327+G331+G337+G341+G347+G354+G361+G367+G374+G382+G385+G392+G397+G400+G407+G414+G428+G441+G446+G451+G454+G456+G458+G460+G462+G464+G466+G469+G471+G473+G476+G482+G487+G492+G494</f>
        <v>693</v>
      </c>
      <c r="AMH495"/>
      <c r="AMI495"/>
      <c r="AMJ495"/>
    </row>
    <row r="496" spans="1:1024">
      <c r="A496" s="38"/>
    </row>
  </sheetData>
  <autoFilter ref="A9:G495"/>
  <mergeCells count="332">
    <mergeCell ref="A488:A492"/>
    <mergeCell ref="B488:B491"/>
    <mergeCell ref="G488:G491"/>
    <mergeCell ref="B492:D492"/>
    <mergeCell ref="A493:A494"/>
    <mergeCell ref="B494:D494"/>
    <mergeCell ref="A495:D495"/>
    <mergeCell ref="A474:A476"/>
    <mergeCell ref="B474:B475"/>
    <mergeCell ref="G474:G475"/>
    <mergeCell ref="B476:D476"/>
    <mergeCell ref="A477:A482"/>
    <mergeCell ref="B477:B481"/>
    <mergeCell ref="G477:G481"/>
    <mergeCell ref="B482:D482"/>
    <mergeCell ref="A483:A487"/>
    <mergeCell ref="B483:B486"/>
    <mergeCell ref="G483:G486"/>
    <mergeCell ref="B487:D487"/>
    <mergeCell ref="A465:A466"/>
    <mergeCell ref="B466:D466"/>
    <mergeCell ref="A467:A469"/>
    <mergeCell ref="B467:B468"/>
    <mergeCell ref="G467:G468"/>
    <mergeCell ref="B469:D469"/>
    <mergeCell ref="A470:A471"/>
    <mergeCell ref="B471:D471"/>
    <mergeCell ref="A472:A473"/>
    <mergeCell ref="B473:D473"/>
    <mergeCell ref="A455:A456"/>
    <mergeCell ref="B456:D456"/>
    <mergeCell ref="A457:A458"/>
    <mergeCell ref="B458:D458"/>
    <mergeCell ref="A459:A460"/>
    <mergeCell ref="B460:D460"/>
    <mergeCell ref="A461:A462"/>
    <mergeCell ref="B462:D462"/>
    <mergeCell ref="A463:A464"/>
    <mergeCell ref="B464:D464"/>
    <mergeCell ref="A442:A446"/>
    <mergeCell ref="B442:B445"/>
    <mergeCell ref="G442:G445"/>
    <mergeCell ref="B446:D446"/>
    <mergeCell ref="A447:A451"/>
    <mergeCell ref="B447:B450"/>
    <mergeCell ref="G447:G450"/>
    <mergeCell ref="B451:D451"/>
    <mergeCell ref="A452:A454"/>
    <mergeCell ref="B452:B453"/>
    <mergeCell ref="G452:G453"/>
    <mergeCell ref="B454:D454"/>
    <mergeCell ref="A415:A428"/>
    <mergeCell ref="B415:B427"/>
    <mergeCell ref="G415:G427"/>
    <mergeCell ref="B428:D428"/>
    <mergeCell ref="A429:A432"/>
    <mergeCell ref="B429:B431"/>
    <mergeCell ref="G429:G431"/>
    <mergeCell ref="B432:D432"/>
    <mergeCell ref="A433:A441"/>
    <mergeCell ref="B433:B440"/>
    <mergeCell ref="G433:G440"/>
    <mergeCell ref="B441:D441"/>
    <mergeCell ref="A398:A400"/>
    <mergeCell ref="B398:B399"/>
    <mergeCell ref="G398:G399"/>
    <mergeCell ref="B400:D400"/>
    <mergeCell ref="A401:A407"/>
    <mergeCell ref="B401:B406"/>
    <mergeCell ref="G401:G406"/>
    <mergeCell ref="B407:D407"/>
    <mergeCell ref="A408:A414"/>
    <mergeCell ref="B408:B413"/>
    <mergeCell ref="G408:G413"/>
    <mergeCell ref="B414:D414"/>
    <mergeCell ref="A386:A392"/>
    <mergeCell ref="B386:B389"/>
    <mergeCell ref="G386:G389"/>
    <mergeCell ref="B390:B391"/>
    <mergeCell ref="G390:G391"/>
    <mergeCell ref="B392:D392"/>
    <mergeCell ref="A393:A397"/>
    <mergeCell ref="B393:B396"/>
    <mergeCell ref="G393:G396"/>
    <mergeCell ref="B397:D397"/>
    <mergeCell ref="A375:A377"/>
    <mergeCell ref="B375:B376"/>
    <mergeCell ref="G375:G376"/>
    <mergeCell ref="B377:D377"/>
    <mergeCell ref="A378:A382"/>
    <mergeCell ref="B378:B381"/>
    <mergeCell ref="G378:G381"/>
    <mergeCell ref="B382:D382"/>
    <mergeCell ref="A383:A385"/>
    <mergeCell ref="B383:B384"/>
    <mergeCell ref="G383:G384"/>
    <mergeCell ref="B385:D385"/>
    <mergeCell ref="A355:A361"/>
    <mergeCell ref="B355:B360"/>
    <mergeCell ref="G355:G360"/>
    <mergeCell ref="B361:D361"/>
    <mergeCell ref="A362:A367"/>
    <mergeCell ref="B362:B366"/>
    <mergeCell ref="G362:G366"/>
    <mergeCell ref="B367:D367"/>
    <mergeCell ref="A368:A374"/>
    <mergeCell ref="B368:B373"/>
    <mergeCell ref="G368:G373"/>
    <mergeCell ref="B374:D374"/>
    <mergeCell ref="A338:A341"/>
    <mergeCell ref="B338:B340"/>
    <mergeCell ref="G338:G340"/>
    <mergeCell ref="B341:D341"/>
    <mergeCell ref="A342:A347"/>
    <mergeCell ref="B342:B346"/>
    <mergeCell ref="G342:G346"/>
    <mergeCell ref="B347:D347"/>
    <mergeCell ref="A348:A354"/>
    <mergeCell ref="B348:B353"/>
    <mergeCell ref="G348:G353"/>
    <mergeCell ref="B354:D354"/>
    <mergeCell ref="A321:A327"/>
    <mergeCell ref="B321:B326"/>
    <mergeCell ref="G321:G326"/>
    <mergeCell ref="B327:D327"/>
    <mergeCell ref="A328:A331"/>
    <mergeCell ref="B328:B330"/>
    <mergeCell ref="G328:G330"/>
    <mergeCell ref="B331:D331"/>
    <mergeCell ref="A332:A337"/>
    <mergeCell ref="B332:B336"/>
    <mergeCell ref="G332:G336"/>
    <mergeCell ref="B337:D337"/>
    <mergeCell ref="A311:A314"/>
    <mergeCell ref="B311:B313"/>
    <mergeCell ref="G311:G313"/>
    <mergeCell ref="B314:D314"/>
    <mergeCell ref="A315:A317"/>
    <mergeCell ref="B315:B316"/>
    <mergeCell ref="G315:G316"/>
    <mergeCell ref="B317:D317"/>
    <mergeCell ref="A318:A320"/>
    <mergeCell ref="B318:B319"/>
    <mergeCell ref="G318:G319"/>
    <mergeCell ref="B320:D320"/>
    <mergeCell ref="A302:A304"/>
    <mergeCell ref="B302:B303"/>
    <mergeCell ref="G302:G303"/>
    <mergeCell ref="B304:D304"/>
    <mergeCell ref="A305:A307"/>
    <mergeCell ref="B305:B306"/>
    <mergeCell ref="G305:G306"/>
    <mergeCell ref="B307:D307"/>
    <mergeCell ref="A308:A310"/>
    <mergeCell ref="B308:B309"/>
    <mergeCell ref="G308:G309"/>
    <mergeCell ref="B310:D310"/>
    <mergeCell ref="A286:A290"/>
    <mergeCell ref="B286:B289"/>
    <mergeCell ref="G286:G289"/>
    <mergeCell ref="B290:D290"/>
    <mergeCell ref="A291:A296"/>
    <mergeCell ref="B291:B295"/>
    <mergeCell ref="G291:G295"/>
    <mergeCell ref="B296:D296"/>
    <mergeCell ref="A297:A301"/>
    <mergeCell ref="B297:B300"/>
    <mergeCell ref="G297:G300"/>
    <mergeCell ref="B301:D301"/>
    <mergeCell ref="A273:A275"/>
    <mergeCell ref="B273:B274"/>
    <mergeCell ref="G273:G274"/>
    <mergeCell ref="B275:D275"/>
    <mergeCell ref="A276:A281"/>
    <mergeCell ref="B276:B280"/>
    <mergeCell ref="G276:G280"/>
    <mergeCell ref="B281:D281"/>
    <mergeCell ref="A282:A285"/>
    <mergeCell ref="B282:B284"/>
    <mergeCell ref="G282:G284"/>
    <mergeCell ref="B285:D285"/>
    <mergeCell ref="A250:A259"/>
    <mergeCell ref="B250:B258"/>
    <mergeCell ref="G250:G258"/>
    <mergeCell ref="B259:D259"/>
    <mergeCell ref="A260:A264"/>
    <mergeCell ref="B260:B263"/>
    <mergeCell ref="G260:G263"/>
    <mergeCell ref="B264:D264"/>
    <mergeCell ref="A265:A272"/>
    <mergeCell ref="B265:B271"/>
    <mergeCell ref="G265:G271"/>
    <mergeCell ref="B272:D272"/>
    <mergeCell ref="A237:A241"/>
    <mergeCell ref="B237:B240"/>
    <mergeCell ref="G237:G240"/>
    <mergeCell ref="B241:D241"/>
    <mergeCell ref="A242:A244"/>
    <mergeCell ref="B242:B243"/>
    <mergeCell ref="G242:G243"/>
    <mergeCell ref="B244:D244"/>
    <mergeCell ref="A245:A249"/>
    <mergeCell ref="B245:B248"/>
    <mergeCell ref="G245:G248"/>
    <mergeCell ref="B249:D249"/>
    <mergeCell ref="A219:A222"/>
    <mergeCell ref="B219:B221"/>
    <mergeCell ref="G219:G221"/>
    <mergeCell ref="B222:D222"/>
    <mergeCell ref="A223:A229"/>
    <mergeCell ref="B223:B228"/>
    <mergeCell ref="G223:G228"/>
    <mergeCell ref="B229:D229"/>
    <mergeCell ref="A230:A236"/>
    <mergeCell ref="B230:B235"/>
    <mergeCell ref="G230:G235"/>
    <mergeCell ref="B236:D236"/>
    <mergeCell ref="A201:A207"/>
    <mergeCell ref="B201:B206"/>
    <mergeCell ref="G201:G206"/>
    <mergeCell ref="B207:D207"/>
    <mergeCell ref="A208:A212"/>
    <mergeCell ref="B208:B211"/>
    <mergeCell ref="G208:G211"/>
    <mergeCell ref="B212:D212"/>
    <mergeCell ref="A213:A218"/>
    <mergeCell ref="B213:B217"/>
    <mergeCell ref="G213:G217"/>
    <mergeCell ref="B218:D218"/>
    <mergeCell ref="A187:A193"/>
    <mergeCell ref="B187:B192"/>
    <mergeCell ref="G187:G192"/>
    <mergeCell ref="B193:D193"/>
    <mergeCell ref="A194:A200"/>
    <mergeCell ref="B194:B197"/>
    <mergeCell ref="G194:G197"/>
    <mergeCell ref="B198:B199"/>
    <mergeCell ref="G198:G199"/>
    <mergeCell ref="B200:D200"/>
    <mergeCell ref="A165:A169"/>
    <mergeCell ref="B165:B168"/>
    <mergeCell ref="G165:G168"/>
    <mergeCell ref="B169:D169"/>
    <mergeCell ref="A170:A179"/>
    <mergeCell ref="B170:B178"/>
    <mergeCell ref="G170:G178"/>
    <mergeCell ref="B179:D179"/>
    <mergeCell ref="A180:A186"/>
    <mergeCell ref="B180:B184"/>
    <mergeCell ref="G180:G185"/>
    <mergeCell ref="B186:D186"/>
    <mergeCell ref="A146:A149"/>
    <mergeCell ref="B146:B148"/>
    <mergeCell ref="G146:G148"/>
    <mergeCell ref="B149:D149"/>
    <mergeCell ref="A150:A157"/>
    <mergeCell ref="B150:B156"/>
    <mergeCell ref="G150:G156"/>
    <mergeCell ref="B157:D157"/>
    <mergeCell ref="A158:A164"/>
    <mergeCell ref="B158:B163"/>
    <mergeCell ref="G158:G163"/>
    <mergeCell ref="B164:D164"/>
    <mergeCell ref="A127:A135"/>
    <mergeCell ref="B127:B134"/>
    <mergeCell ref="G127:G134"/>
    <mergeCell ref="B135:D135"/>
    <mergeCell ref="A136:A140"/>
    <mergeCell ref="B136:B139"/>
    <mergeCell ref="G136:G139"/>
    <mergeCell ref="B140:D140"/>
    <mergeCell ref="A141:A145"/>
    <mergeCell ref="B141:B144"/>
    <mergeCell ref="G141:G144"/>
    <mergeCell ref="B145:D145"/>
    <mergeCell ref="A112:A116"/>
    <mergeCell ref="B112:B115"/>
    <mergeCell ref="G112:G115"/>
    <mergeCell ref="B116:D116"/>
    <mergeCell ref="A117:A120"/>
    <mergeCell ref="B117:B119"/>
    <mergeCell ref="G117:G119"/>
    <mergeCell ref="B120:D120"/>
    <mergeCell ref="A121:A126"/>
    <mergeCell ref="B121:B125"/>
    <mergeCell ref="G121:G125"/>
    <mergeCell ref="B126:D126"/>
    <mergeCell ref="A70:A79"/>
    <mergeCell ref="B70:B78"/>
    <mergeCell ref="G70:G78"/>
    <mergeCell ref="B79:D79"/>
    <mergeCell ref="A80:A91"/>
    <mergeCell ref="B80:B90"/>
    <mergeCell ref="G80:G90"/>
    <mergeCell ref="B91:D91"/>
    <mergeCell ref="A92:A111"/>
    <mergeCell ref="B92:B110"/>
    <mergeCell ref="G92:G110"/>
    <mergeCell ref="B111:D111"/>
    <mergeCell ref="A46:A56"/>
    <mergeCell ref="B46:B55"/>
    <mergeCell ref="G46:G55"/>
    <mergeCell ref="B56:D56"/>
    <mergeCell ref="A57:A62"/>
    <mergeCell ref="B57:B61"/>
    <mergeCell ref="G57:G61"/>
    <mergeCell ref="B62:D62"/>
    <mergeCell ref="A63:A69"/>
    <mergeCell ref="B63:B68"/>
    <mergeCell ref="G63:G68"/>
    <mergeCell ref="B69:D69"/>
    <mergeCell ref="A14:A26"/>
    <mergeCell ref="B14:B25"/>
    <mergeCell ref="G14:G25"/>
    <mergeCell ref="B26:D26"/>
    <mergeCell ref="A27:A33"/>
    <mergeCell ref="B27:B32"/>
    <mergeCell ref="G27:G32"/>
    <mergeCell ref="B33:D33"/>
    <mergeCell ref="A34:A45"/>
    <mergeCell ref="B34:B44"/>
    <mergeCell ref="G34:G44"/>
    <mergeCell ref="B45:D45"/>
    <mergeCell ref="A1:G1"/>
    <mergeCell ref="A3:G3"/>
    <mergeCell ref="A5:G5"/>
    <mergeCell ref="A7:D8"/>
    <mergeCell ref="E7:G8"/>
    <mergeCell ref="A10:A11"/>
    <mergeCell ref="B11:D11"/>
    <mergeCell ref="A12:A13"/>
    <mergeCell ref="B13:D13"/>
  </mergeCells>
  <printOptions horizontalCentered="1" verticalCentered="1"/>
  <pageMargins left="0.59027777777777801" right="0.196527777777778" top="0.39374999999999999" bottom="0.39374999999999999" header="0.51180555555555496" footer="0.51180555555555496"/>
  <pageSetup paperSize="9" scale="6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19"/>
  <sheetViews>
    <sheetView topLeftCell="A38" zoomScaleNormal="100" workbookViewId="0">
      <selection activeCell="E68" sqref="E68"/>
    </sheetView>
  </sheetViews>
  <sheetFormatPr defaultColWidth="9.140625" defaultRowHeight="12.75"/>
  <cols>
    <col min="1" max="1" width="34.28515625" style="15" customWidth="1"/>
    <col min="2" max="2" width="16.140625" style="15" customWidth="1"/>
    <col min="3" max="3" width="10.85546875" style="16" customWidth="1"/>
    <col min="4" max="4" width="12.7109375" style="16" customWidth="1"/>
    <col min="5" max="5" width="12.85546875" style="39" customWidth="1"/>
    <col min="6" max="6" width="9.140625" style="15"/>
    <col min="7" max="1024" width="9.140625" style="16"/>
  </cols>
  <sheetData>
    <row r="1" spans="1:6" ht="12.75" customHeight="1">
      <c r="A1" s="14" t="s">
        <v>115</v>
      </c>
      <c r="B1" s="14"/>
      <c r="C1" s="14"/>
      <c r="D1" s="14"/>
      <c r="E1" s="14"/>
    </row>
    <row r="2" spans="1:6" ht="12.75" customHeight="1">
      <c r="A2" s="14"/>
      <c r="B2" s="14"/>
      <c r="C2" s="14"/>
      <c r="D2" s="14"/>
      <c r="E2" s="14"/>
    </row>
    <row r="3" spans="1:6" ht="12.75" customHeight="1">
      <c r="A3" s="13" t="s">
        <v>1</v>
      </c>
      <c r="B3" s="13"/>
      <c r="C3" s="13"/>
      <c r="D3" s="13"/>
      <c r="E3" s="13"/>
    </row>
    <row r="4" spans="1:6" ht="12.75" customHeight="1">
      <c r="A4" s="1"/>
      <c r="B4" s="1"/>
      <c r="C4" s="1"/>
      <c r="D4" s="1"/>
      <c r="E4" s="1"/>
      <c r="F4" s="40"/>
    </row>
    <row r="5" spans="1:6" ht="12.75" customHeight="1">
      <c r="A5" s="12" t="s">
        <v>2</v>
      </c>
      <c r="B5" s="12"/>
      <c r="C5" s="12"/>
      <c r="D5" s="12"/>
      <c r="E5" s="12"/>
    </row>
    <row r="6" spans="1:6">
      <c r="A6" s="19"/>
      <c r="B6" s="19"/>
      <c r="C6" s="19"/>
      <c r="D6" s="19"/>
      <c r="E6" s="19"/>
    </row>
    <row r="7" spans="1:6" s="42" customFormat="1" ht="12.75" customHeight="1">
      <c r="A7" s="11" t="s">
        <v>3</v>
      </c>
      <c r="B7" s="11"/>
      <c r="C7" s="11"/>
      <c r="D7" s="11"/>
      <c r="E7" s="10" t="s">
        <v>116</v>
      </c>
      <c r="F7" s="41"/>
    </row>
    <row r="8" spans="1:6" s="42" customFormat="1" ht="12.75" customHeight="1">
      <c r="A8" s="74" t="s">
        <v>4</v>
      </c>
      <c r="B8" s="8" t="s">
        <v>5</v>
      </c>
      <c r="C8" s="8" t="s">
        <v>6</v>
      </c>
      <c r="D8" s="8" t="s">
        <v>7</v>
      </c>
      <c r="E8" s="10"/>
      <c r="F8" s="41"/>
    </row>
    <row r="9" spans="1:6" s="42" customFormat="1" ht="12.75" customHeight="1">
      <c r="A9" s="74"/>
      <c r="B9" s="8"/>
      <c r="C9" s="8"/>
      <c r="D9" s="8"/>
      <c r="E9" s="10"/>
      <c r="F9" s="41"/>
    </row>
    <row r="10" spans="1:6" s="42" customFormat="1" ht="15" customHeight="1">
      <c r="A10" s="74"/>
      <c r="B10" s="8"/>
      <c r="C10" s="8"/>
      <c r="D10" s="8"/>
      <c r="E10" s="43" t="s">
        <v>117</v>
      </c>
      <c r="F10" s="41"/>
    </row>
    <row r="11" spans="1:6" s="42" customFormat="1" ht="30" customHeight="1">
      <c r="A11" s="26" t="s">
        <v>11</v>
      </c>
      <c r="B11" s="27" t="s">
        <v>12</v>
      </c>
      <c r="C11" s="27" t="s">
        <v>13</v>
      </c>
      <c r="D11" s="27" t="s">
        <v>14</v>
      </c>
      <c r="E11" s="44" t="s">
        <v>118</v>
      </c>
      <c r="F11" s="41"/>
    </row>
    <row r="12" spans="1:6" s="42" customFormat="1" ht="30.75" customHeight="1">
      <c r="A12" s="26" t="s">
        <v>15</v>
      </c>
      <c r="B12" s="27" t="s">
        <v>12</v>
      </c>
      <c r="C12" s="27" t="s">
        <v>16</v>
      </c>
      <c r="D12" s="27" t="s">
        <v>14</v>
      </c>
      <c r="E12" s="44" t="s">
        <v>118</v>
      </c>
      <c r="F12" s="41"/>
    </row>
    <row r="13" spans="1:6" ht="12.75" customHeight="1">
      <c r="A13" s="9" t="s">
        <v>17</v>
      </c>
      <c r="B13" s="7" t="s">
        <v>18</v>
      </c>
      <c r="C13" s="27" t="s">
        <v>13</v>
      </c>
      <c r="D13" s="27">
        <v>8</v>
      </c>
      <c r="E13" s="44" t="s">
        <v>118</v>
      </c>
    </row>
    <row r="14" spans="1:6" ht="12.75" customHeight="1">
      <c r="A14" s="9"/>
      <c r="B14" s="7"/>
      <c r="C14" s="27" t="s">
        <v>16</v>
      </c>
      <c r="D14" s="27">
        <v>5</v>
      </c>
      <c r="E14" s="44" t="s">
        <v>118</v>
      </c>
    </row>
    <row r="15" spans="1:6" ht="12.75" customHeight="1">
      <c r="A15" s="9"/>
      <c r="B15" s="7"/>
      <c r="C15" s="27" t="s">
        <v>16</v>
      </c>
      <c r="D15" s="27">
        <v>6</v>
      </c>
      <c r="E15" s="44" t="s">
        <v>118</v>
      </c>
    </row>
    <row r="16" spans="1:6" ht="12.75" customHeight="1">
      <c r="A16" s="9"/>
      <c r="B16" s="7"/>
      <c r="C16" s="27" t="s">
        <v>16</v>
      </c>
      <c r="D16" s="27">
        <v>9</v>
      </c>
      <c r="E16" s="44" t="s">
        <v>118</v>
      </c>
    </row>
    <row r="17" spans="1:5" ht="12.75" customHeight="1">
      <c r="A17" s="9"/>
      <c r="B17" s="7"/>
      <c r="C17" s="27" t="s">
        <v>19</v>
      </c>
      <c r="D17" s="27">
        <v>6</v>
      </c>
      <c r="E17" s="44" t="s">
        <v>118</v>
      </c>
    </row>
    <row r="18" spans="1:5" ht="12.75" customHeight="1">
      <c r="A18" s="9"/>
      <c r="B18" s="7"/>
      <c r="C18" s="27" t="s">
        <v>20</v>
      </c>
      <c r="D18" s="27">
        <v>7</v>
      </c>
      <c r="E18" s="44" t="s">
        <v>118</v>
      </c>
    </row>
    <row r="19" spans="1:5" ht="12.75" customHeight="1">
      <c r="A19" s="9"/>
      <c r="B19" s="7"/>
      <c r="C19" s="27" t="s">
        <v>20</v>
      </c>
      <c r="D19" s="27">
        <v>10</v>
      </c>
      <c r="E19" s="44" t="s">
        <v>118</v>
      </c>
    </row>
    <row r="20" spans="1:5" ht="12.75" customHeight="1">
      <c r="A20" s="9"/>
      <c r="B20" s="7"/>
      <c r="C20" s="27" t="s">
        <v>21</v>
      </c>
      <c r="D20" s="27">
        <v>1</v>
      </c>
      <c r="E20" s="44" t="s">
        <v>118</v>
      </c>
    </row>
    <row r="21" spans="1:5" ht="12.75" customHeight="1">
      <c r="A21" s="9"/>
      <c r="B21" s="7"/>
      <c r="C21" s="27" t="s">
        <v>22</v>
      </c>
      <c r="D21" s="27">
        <v>1</v>
      </c>
      <c r="E21" s="44" t="s">
        <v>118</v>
      </c>
    </row>
    <row r="22" spans="1:5" ht="12.75" customHeight="1">
      <c r="A22" s="9"/>
      <c r="B22" s="7"/>
      <c r="C22" s="27" t="s">
        <v>22</v>
      </c>
      <c r="D22" s="27">
        <v>4</v>
      </c>
      <c r="E22" s="44" t="s">
        <v>118</v>
      </c>
    </row>
    <row r="23" spans="1:5" ht="12.75" customHeight="1">
      <c r="A23" s="9"/>
      <c r="B23" s="7"/>
      <c r="C23" s="27" t="s">
        <v>23</v>
      </c>
      <c r="D23" s="27">
        <v>1</v>
      </c>
      <c r="E23" s="44" t="s">
        <v>118</v>
      </c>
    </row>
    <row r="24" spans="1:5" ht="12.75" customHeight="1">
      <c r="A24" s="9"/>
      <c r="B24" s="7"/>
      <c r="C24" s="27" t="s">
        <v>23</v>
      </c>
      <c r="D24" s="27">
        <v>4</v>
      </c>
      <c r="E24" s="44" t="s">
        <v>118</v>
      </c>
    </row>
    <row r="25" spans="1:5" ht="12.75" customHeight="1">
      <c r="A25" s="9" t="s">
        <v>24</v>
      </c>
      <c r="B25" s="7" t="s">
        <v>18</v>
      </c>
      <c r="C25" s="27" t="s">
        <v>13</v>
      </c>
      <c r="D25" s="27">
        <v>8</v>
      </c>
      <c r="E25" s="44" t="s">
        <v>118</v>
      </c>
    </row>
    <row r="26" spans="1:5" ht="12.75" customHeight="1">
      <c r="A26" s="9"/>
      <c r="B26" s="7"/>
      <c r="C26" s="27" t="s">
        <v>16</v>
      </c>
      <c r="D26" s="27">
        <v>5</v>
      </c>
      <c r="E26" s="44" t="s">
        <v>118</v>
      </c>
    </row>
    <row r="27" spans="1:5" ht="12.75" customHeight="1">
      <c r="A27" s="9"/>
      <c r="B27" s="7"/>
      <c r="C27" s="27" t="s">
        <v>16</v>
      </c>
      <c r="D27" s="27">
        <v>10</v>
      </c>
      <c r="E27" s="44" t="s">
        <v>118</v>
      </c>
    </row>
    <row r="28" spans="1:5" ht="12.75" customHeight="1">
      <c r="A28" s="9"/>
      <c r="B28" s="7"/>
      <c r="C28" s="27" t="s">
        <v>19</v>
      </c>
      <c r="D28" s="27">
        <v>6</v>
      </c>
      <c r="E28" s="44" t="s">
        <v>118</v>
      </c>
    </row>
    <row r="29" spans="1:5" ht="12.75" customHeight="1">
      <c r="A29" s="9"/>
      <c r="B29" s="7"/>
      <c r="C29" s="27" t="s">
        <v>19</v>
      </c>
      <c r="D29" s="27">
        <v>7</v>
      </c>
      <c r="E29" s="44" t="s">
        <v>118</v>
      </c>
    </row>
    <row r="30" spans="1:5" ht="12.75" customHeight="1">
      <c r="A30" s="9"/>
      <c r="B30" s="7"/>
      <c r="C30" s="27" t="s">
        <v>20</v>
      </c>
      <c r="D30" s="27">
        <v>10</v>
      </c>
      <c r="E30" s="44" t="s">
        <v>118</v>
      </c>
    </row>
    <row r="31" spans="1:5" ht="12.75" customHeight="1">
      <c r="A31" s="9" t="s">
        <v>25</v>
      </c>
      <c r="B31" s="7" t="s">
        <v>18</v>
      </c>
      <c r="C31" s="27" t="s">
        <v>16</v>
      </c>
      <c r="D31" s="27">
        <v>6</v>
      </c>
      <c r="E31" s="44" t="s">
        <v>118</v>
      </c>
    </row>
    <row r="32" spans="1:5" ht="12.75" customHeight="1">
      <c r="A32" s="9"/>
      <c r="B32" s="7"/>
      <c r="C32" s="27" t="s">
        <v>19</v>
      </c>
      <c r="D32" s="27">
        <v>6</v>
      </c>
      <c r="E32" s="44" t="s">
        <v>118</v>
      </c>
    </row>
    <row r="33" spans="1:5" ht="12.75" customHeight="1">
      <c r="A33" s="9"/>
      <c r="B33" s="7"/>
      <c r="C33" s="27" t="s">
        <v>20</v>
      </c>
      <c r="D33" s="27">
        <v>7</v>
      </c>
      <c r="E33" s="44" t="s">
        <v>118</v>
      </c>
    </row>
    <row r="34" spans="1:5" ht="12.75" customHeight="1">
      <c r="A34" s="9"/>
      <c r="B34" s="7"/>
      <c r="C34" s="27" t="s">
        <v>20</v>
      </c>
      <c r="D34" s="27">
        <v>10</v>
      </c>
      <c r="E34" s="44" t="s">
        <v>118</v>
      </c>
    </row>
    <row r="35" spans="1:5" ht="12.75" customHeight="1">
      <c r="A35" s="9"/>
      <c r="B35" s="7"/>
      <c r="C35" s="27" t="s">
        <v>21</v>
      </c>
      <c r="D35" s="27">
        <v>1</v>
      </c>
      <c r="E35" s="44" t="s">
        <v>118</v>
      </c>
    </row>
    <row r="36" spans="1:5" ht="12.75" customHeight="1">
      <c r="A36" s="9"/>
      <c r="B36" s="7"/>
      <c r="C36" s="27" t="s">
        <v>21</v>
      </c>
      <c r="D36" s="27">
        <v>4</v>
      </c>
      <c r="E36" s="44" t="s">
        <v>118</v>
      </c>
    </row>
    <row r="37" spans="1:5" ht="12.75" customHeight="1">
      <c r="A37" s="9"/>
      <c r="B37" s="7"/>
      <c r="C37" s="27" t="s">
        <v>22</v>
      </c>
      <c r="D37" s="27">
        <v>1</v>
      </c>
      <c r="E37" s="44" t="s">
        <v>118</v>
      </c>
    </row>
    <row r="38" spans="1:5" ht="12.75" customHeight="1">
      <c r="A38" s="9"/>
      <c r="B38" s="7"/>
      <c r="C38" s="27" t="s">
        <v>22</v>
      </c>
      <c r="D38" s="27">
        <v>4</v>
      </c>
      <c r="E38" s="44" t="s">
        <v>118</v>
      </c>
    </row>
    <row r="39" spans="1:5" ht="12.75" customHeight="1">
      <c r="A39" s="9"/>
      <c r="B39" s="7"/>
      <c r="C39" s="27" t="s">
        <v>22</v>
      </c>
      <c r="D39" s="27">
        <v>6</v>
      </c>
      <c r="E39" s="44" t="s">
        <v>118</v>
      </c>
    </row>
    <row r="40" spans="1:5" ht="12.75" customHeight="1">
      <c r="A40" s="9"/>
      <c r="B40" s="7"/>
      <c r="C40" s="27" t="s">
        <v>23</v>
      </c>
      <c r="D40" s="27">
        <v>0</v>
      </c>
      <c r="E40" s="44" t="s">
        <v>118</v>
      </c>
    </row>
    <row r="41" spans="1:5" ht="12.75" customHeight="1">
      <c r="A41" s="9" t="s">
        <v>26</v>
      </c>
      <c r="B41" s="7" t="s">
        <v>27</v>
      </c>
      <c r="C41" s="27" t="s">
        <v>20</v>
      </c>
      <c r="D41" s="27">
        <v>7</v>
      </c>
      <c r="E41" s="44" t="s">
        <v>118</v>
      </c>
    </row>
    <row r="42" spans="1:5" ht="12.75" customHeight="1">
      <c r="A42" s="9"/>
      <c r="B42" s="7"/>
      <c r="C42" s="27" t="s">
        <v>21</v>
      </c>
      <c r="D42" s="27">
        <v>1</v>
      </c>
      <c r="E42" s="44" t="s">
        <v>118</v>
      </c>
    </row>
    <row r="43" spans="1:5" ht="12.75" customHeight="1">
      <c r="A43" s="9"/>
      <c r="B43" s="7"/>
      <c r="C43" s="27" t="s">
        <v>21</v>
      </c>
      <c r="D43" s="27">
        <v>4</v>
      </c>
      <c r="E43" s="44" t="s">
        <v>118</v>
      </c>
    </row>
    <row r="44" spans="1:5" ht="12.75" customHeight="1">
      <c r="A44" s="9"/>
      <c r="B44" s="7"/>
      <c r="C44" s="27" t="s">
        <v>21</v>
      </c>
      <c r="D44" s="27">
        <v>7</v>
      </c>
      <c r="E44" s="44" t="s">
        <v>118</v>
      </c>
    </row>
    <row r="45" spans="1:5" ht="12.75" customHeight="1">
      <c r="A45" s="9"/>
      <c r="B45" s="7"/>
      <c r="C45" s="27" t="s">
        <v>22</v>
      </c>
      <c r="D45" s="27">
        <v>1</v>
      </c>
      <c r="E45" s="44" t="s">
        <v>118</v>
      </c>
    </row>
    <row r="46" spans="1:5" ht="12.75" customHeight="1">
      <c r="A46" s="9"/>
      <c r="B46" s="7"/>
      <c r="C46" s="27" t="s">
        <v>22</v>
      </c>
      <c r="D46" s="27">
        <v>4</v>
      </c>
      <c r="E46" s="44" t="s">
        <v>118</v>
      </c>
    </row>
    <row r="47" spans="1:5" ht="12.75" customHeight="1">
      <c r="A47" s="9"/>
      <c r="B47" s="7"/>
      <c r="C47" s="27" t="s">
        <v>23</v>
      </c>
      <c r="D47" s="27">
        <v>1</v>
      </c>
      <c r="E47" s="44" t="s">
        <v>118</v>
      </c>
    </row>
    <row r="48" spans="1:5" ht="12.75" customHeight="1">
      <c r="A48" s="9"/>
      <c r="B48" s="7"/>
      <c r="C48" s="27" t="s">
        <v>23</v>
      </c>
      <c r="D48" s="27">
        <v>4</v>
      </c>
      <c r="E48" s="44" t="s">
        <v>118</v>
      </c>
    </row>
    <row r="49" spans="1:5" ht="12.75" customHeight="1">
      <c r="A49" s="9"/>
      <c r="B49" s="7"/>
      <c r="C49" s="27" t="s">
        <v>23</v>
      </c>
      <c r="D49" s="27">
        <v>7</v>
      </c>
      <c r="E49" s="44" t="s">
        <v>118</v>
      </c>
    </row>
    <row r="50" spans="1:5" ht="12.75" customHeight="1">
      <c r="A50" s="9"/>
      <c r="B50" s="7"/>
      <c r="C50" s="27" t="s">
        <v>23</v>
      </c>
      <c r="D50" s="27">
        <v>10</v>
      </c>
      <c r="E50" s="44" t="s">
        <v>118</v>
      </c>
    </row>
    <row r="51" spans="1:5" ht="12.75" customHeight="1">
      <c r="A51" s="9" t="s">
        <v>28</v>
      </c>
      <c r="B51" s="7" t="s">
        <v>18</v>
      </c>
      <c r="C51" s="27" t="s">
        <v>13</v>
      </c>
      <c r="D51" s="27">
        <v>8</v>
      </c>
      <c r="E51" s="44" t="s">
        <v>118</v>
      </c>
    </row>
    <row r="52" spans="1:5" ht="12.75" customHeight="1">
      <c r="A52" s="9"/>
      <c r="B52" s="7"/>
      <c r="C52" s="27" t="s">
        <v>16</v>
      </c>
      <c r="D52" s="27">
        <v>6</v>
      </c>
      <c r="E52" s="44" t="s">
        <v>118</v>
      </c>
    </row>
    <row r="53" spans="1:5" ht="12.75" customHeight="1">
      <c r="A53" s="9"/>
      <c r="B53" s="7"/>
      <c r="C53" s="27" t="s">
        <v>19</v>
      </c>
      <c r="D53" s="27">
        <v>6</v>
      </c>
      <c r="E53" s="44" t="s">
        <v>118</v>
      </c>
    </row>
    <row r="54" spans="1:5" ht="12.75" customHeight="1">
      <c r="A54" s="9" t="s">
        <v>29</v>
      </c>
      <c r="B54" s="7" t="s">
        <v>18</v>
      </c>
      <c r="C54" s="27" t="s">
        <v>13</v>
      </c>
      <c r="D54" s="27">
        <v>8</v>
      </c>
      <c r="E54" s="44" t="s">
        <v>118</v>
      </c>
    </row>
    <row r="55" spans="1:5" ht="12.75" customHeight="1">
      <c r="A55" s="9"/>
      <c r="B55" s="7"/>
      <c r="C55" s="27" t="s">
        <v>16</v>
      </c>
      <c r="D55" s="27">
        <v>5</v>
      </c>
      <c r="E55" s="44" t="s">
        <v>118</v>
      </c>
    </row>
    <row r="56" spans="1:5" ht="12.75" customHeight="1">
      <c r="A56" s="9"/>
      <c r="B56" s="7"/>
      <c r="C56" s="27" t="s">
        <v>16</v>
      </c>
      <c r="D56" s="27">
        <v>6</v>
      </c>
      <c r="E56" s="44" t="s">
        <v>118</v>
      </c>
    </row>
    <row r="57" spans="1:5" ht="12.75" customHeight="1">
      <c r="A57" s="9"/>
      <c r="B57" s="7"/>
      <c r="C57" s="27" t="s">
        <v>19</v>
      </c>
      <c r="D57" s="27">
        <v>6</v>
      </c>
      <c r="E57" s="44" t="s">
        <v>118</v>
      </c>
    </row>
    <row r="58" spans="1:5" ht="12.75" customHeight="1">
      <c r="A58" s="9"/>
      <c r="B58" s="7"/>
      <c r="C58" s="27" t="s">
        <v>20</v>
      </c>
      <c r="D58" s="27">
        <v>7</v>
      </c>
      <c r="E58" s="44" t="s">
        <v>118</v>
      </c>
    </row>
    <row r="59" spans="1:5" ht="12.75" customHeight="1">
      <c r="A59" s="9"/>
      <c r="B59" s="7"/>
      <c r="C59" s="27" t="s">
        <v>20</v>
      </c>
      <c r="D59" s="27">
        <v>10</v>
      </c>
      <c r="E59" s="44" t="s">
        <v>118</v>
      </c>
    </row>
    <row r="60" spans="1:5" ht="12.75" customHeight="1">
      <c r="A60" s="9" t="s">
        <v>30</v>
      </c>
      <c r="B60" s="7" t="s">
        <v>18</v>
      </c>
      <c r="C60" s="27" t="s">
        <v>19</v>
      </c>
      <c r="D60" s="27">
        <v>6</v>
      </c>
      <c r="E60" s="44" t="s">
        <v>118</v>
      </c>
    </row>
    <row r="61" spans="1:5" ht="12.75" customHeight="1">
      <c r="A61" s="9"/>
      <c r="B61" s="7"/>
      <c r="C61" s="27" t="s">
        <v>19</v>
      </c>
      <c r="D61" s="27">
        <v>9</v>
      </c>
      <c r="E61" s="44" t="s">
        <v>118</v>
      </c>
    </row>
    <row r="62" spans="1:5" ht="12.75" customHeight="1">
      <c r="A62" s="9"/>
      <c r="B62" s="7"/>
      <c r="C62" s="27" t="s">
        <v>20</v>
      </c>
      <c r="D62" s="27">
        <v>7</v>
      </c>
      <c r="E62" s="44" t="s">
        <v>118</v>
      </c>
    </row>
    <row r="63" spans="1:5" ht="12.75" customHeight="1">
      <c r="A63" s="9"/>
      <c r="B63" s="7"/>
      <c r="C63" s="27" t="s">
        <v>20</v>
      </c>
      <c r="D63" s="27">
        <v>10</v>
      </c>
      <c r="E63" s="44" t="s">
        <v>118</v>
      </c>
    </row>
    <row r="64" spans="1:5" ht="12.75" customHeight="1">
      <c r="A64" s="9"/>
      <c r="B64" s="7"/>
      <c r="C64" s="27" t="s">
        <v>21</v>
      </c>
      <c r="D64" s="27">
        <v>1</v>
      </c>
      <c r="E64" s="44" t="s">
        <v>118</v>
      </c>
    </row>
    <row r="65" spans="1:5" ht="12.75" customHeight="1">
      <c r="A65" s="9"/>
      <c r="B65" s="7"/>
      <c r="C65" s="27" t="s">
        <v>22</v>
      </c>
      <c r="D65" s="27">
        <v>1</v>
      </c>
      <c r="E65" s="44" t="s">
        <v>118</v>
      </c>
    </row>
    <row r="66" spans="1:5" ht="12.75" customHeight="1">
      <c r="A66" s="9"/>
      <c r="B66" s="7"/>
      <c r="C66" s="27" t="s">
        <v>22</v>
      </c>
      <c r="D66" s="27">
        <v>4</v>
      </c>
      <c r="E66" s="44" t="s">
        <v>118</v>
      </c>
    </row>
    <row r="67" spans="1:5" ht="12.75" customHeight="1">
      <c r="A67" s="9"/>
      <c r="B67" s="7"/>
      <c r="C67" s="27" t="s">
        <v>22</v>
      </c>
      <c r="D67" s="27">
        <v>5</v>
      </c>
      <c r="E67" s="44" t="s">
        <v>118</v>
      </c>
    </row>
    <row r="68" spans="1:5" ht="12.75" customHeight="1">
      <c r="A68" s="9"/>
      <c r="B68" s="7"/>
      <c r="C68" s="27" t="s">
        <v>23</v>
      </c>
      <c r="D68" s="27">
        <v>1</v>
      </c>
      <c r="E68" s="44" t="s">
        <v>118</v>
      </c>
    </row>
    <row r="69" spans="1:5" ht="12.75" customHeight="1">
      <c r="A69" s="9" t="s">
        <v>31</v>
      </c>
      <c r="B69" s="7" t="s">
        <v>18</v>
      </c>
      <c r="C69" s="27" t="s">
        <v>13</v>
      </c>
      <c r="D69" s="27">
        <v>8</v>
      </c>
      <c r="E69" s="44" t="s">
        <v>118</v>
      </c>
    </row>
    <row r="70" spans="1:5" ht="12.75" customHeight="1">
      <c r="A70" s="9"/>
      <c r="B70" s="7"/>
      <c r="C70" s="27" t="s">
        <v>16</v>
      </c>
      <c r="D70" s="27">
        <v>5</v>
      </c>
      <c r="E70" s="44" t="s">
        <v>118</v>
      </c>
    </row>
    <row r="71" spans="1:5" ht="12.75" customHeight="1">
      <c r="A71" s="9"/>
      <c r="B71" s="7"/>
      <c r="C71" s="27" t="s">
        <v>16</v>
      </c>
      <c r="D71" s="27">
        <v>6</v>
      </c>
      <c r="E71" s="44" t="s">
        <v>118</v>
      </c>
    </row>
    <row r="72" spans="1:5" ht="12.75" customHeight="1">
      <c r="A72" s="9"/>
      <c r="B72" s="7"/>
      <c r="C72" s="27" t="s">
        <v>19</v>
      </c>
      <c r="D72" s="27">
        <v>6</v>
      </c>
      <c r="E72" s="44" t="s">
        <v>118</v>
      </c>
    </row>
    <row r="73" spans="1:5" ht="12.75" customHeight="1">
      <c r="A73" s="9"/>
      <c r="B73" s="7"/>
      <c r="C73" s="27" t="s">
        <v>20</v>
      </c>
      <c r="D73" s="27">
        <v>7</v>
      </c>
      <c r="E73" s="44" t="s">
        <v>118</v>
      </c>
    </row>
    <row r="74" spans="1:5" ht="12.75" customHeight="1">
      <c r="A74" s="9"/>
      <c r="B74" s="7"/>
      <c r="C74" s="27" t="s">
        <v>21</v>
      </c>
      <c r="D74" s="27">
        <v>1</v>
      </c>
      <c r="E74" s="44" t="s">
        <v>118</v>
      </c>
    </row>
    <row r="75" spans="1:5" ht="12.75" customHeight="1">
      <c r="A75" s="9"/>
      <c r="B75" s="7"/>
      <c r="C75" s="27" t="s">
        <v>22</v>
      </c>
      <c r="D75" s="27">
        <v>1</v>
      </c>
      <c r="E75" s="44" t="s">
        <v>118</v>
      </c>
    </row>
    <row r="76" spans="1:5" ht="12.75" customHeight="1">
      <c r="A76" s="9"/>
      <c r="B76" s="7"/>
      <c r="C76" s="27" t="s">
        <v>22</v>
      </c>
      <c r="D76" s="27">
        <v>10</v>
      </c>
      <c r="E76" s="44" t="s">
        <v>118</v>
      </c>
    </row>
    <row r="77" spans="1:5" ht="12.75" customHeight="1">
      <c r="A77" s="9"/>
      <c r="B77" s="7"/>
      <c r="C77" s="27" t="s">
        <v>23</v>
      </c>
      <c r="D77" s="27">
        <v>1</v>
      </c>
      <c r="E77" s="44" t="s">
        <v>118</v>
      </c>
    </row>
    <row r="78" spans="1:5" ht="12.75" customHeight="1">
      <c r="A78" s="9"/>
      <c r="B78" s="7"/>
      <c r="C78" s="27" t="s">
        <v>23</v>
      </c>
      <c r="D78" s="27">
        <v>4</v>
      </c>
      <c r="E78" s="44" t="s">
        <v>118</v>
      </c>
    </row>
    <row r="79" spans="1:5" ht="12.75" customHeight="1">
      <c r="A79" s="9"/>
      <c r="B79" s="7"/>
      <c r="C79" s="27" t="s">
        <v>23</v>
      </c>
      <c r="D79" s="27">
        <v>7</v>
      </c>
      <c r="E79" s="44" t="s">
        <v>118</v>
      </c>
    </row>
    <row r="80" spans="1:5" ht="12.75" customHeight="1">
      <c r="A80" s="9" t="s">
        <v>119</v>
      </c>
      <c r="B80" s="7" t="s">
        <v>18</v>
      </c>
      <c r="C80" s="27" t="s">
        <v>19</v>
      </c>
      <c r="D80" s="27">
        <v>4</v>
      </c>
      <c r="E80" s="44" t="s">
        <v>118</v>
      </c>
    </row>
    <row r="81" spans="1:5" ht="12.75" customHeight="1">
      <c r="A81" s="9"/>
      <c r="B81" s="7"/>
      <c r="C81" s="27" t="s">
        <v>19</v>
      </c>
      <c r="D81" s="27">
        <v>7</v>
      </c>
      <c r="E81" s="44" t="s">
        <v>118</v>
      </c>
    </row>
    <row r="82" spans="1:5" ht="12.75" customHeight="1">
      <c r="A82" s="9"/>
      <c r="B82" s="7"/>
      <c r="C82" s="27" t="s">
        <v>20</v>
      </c>
      <c r="D82" s="27">
        <v>2</v>
      </c>
      <c r="E82" s="44" t="s">
        <v>118</v>
      </c>
    </row>
    <row r="83" spans="1:5" ht="12.75" customHeight="1">
      <c r="A83" s="9"/>
      <c r="B83" s="7"/>
      <c r="C83" s="27" t="s">
        <v>20</v>
      </c>
      <c r="D83" s="27">
        <v>5</v>
      </c>
      <c r="E83" s="44" t="s">
        <v>118</v>
      </c>
    </row>
    <row r="84" spans="1:5" ht="12.75" customHeight="1">
      <c r="A84" s="9"/>
      <c r="B84" s="7"/>
      <c r="C84" s="27" t="s">
        <v>20</v>
      </c>
      <c r="D84" s="27">
        <v>7</v>
      </c>
      <c r="E84" s="44" t="s">
        <v>118</v>
      </c>
    </row>
    <row r="85" spans="1:5" ht="12.75" customHeight="1">
      <c r="A85" s="9"/>
      <c r="B85" s="7"/>
      <c r="C85" s="27" t="s">
        <v>20</v>
      </c>
      <c r="D85" s="27">
        <v>9</v>
      </c>
      <c r="E85" s="44" t="s">
        <v>118</v>
      </c>
    </row>
    <row r="86" spans="1:5" ht="12.75" customHeight="1">
      <c r="A86" s="9"/>
      <c r="B86" s="7"/>
      <c r="C86" s="27" t="s">
        <v>20</v>
      </c>
      <c r="D86" s="27">
        <v>10</v>
      </c>
      <c r="E86" s="44" t="s">
        <v>118</v>
      </c>
    </row>
    <row r="87" spans="1:5" ht="12.75" customHeight="1">
      <c r="A87" s="9"/>
      <c r="B87" s="7"/>
      <c r="C87" s="27" t="s">
        <v>21</v>
      </c>
      <c r="D87" s="27">
        <v>1</v>
      </c>
      <c r="E87" s="44" t="s">
        <v>118</v>
      </c>
    </row>
    <row r="88" spans="1:5" ht="12.75" customHeight="1">
      <c r="A88" s="9"/>
      <c r="B88" s="7"/>
      <c r="C88" s="27" t="s">
        <v>21</v>
      </c>
      <c r="D88" s="27">
        <v>4</v>
      </c>
      <c r="E88" s="44" t="s">
        <v>118</v>
      </c>
    </row>
    <row r="89" spans="1:5" ht="12.75" customHeight="1">
      <c r="A89" s="9"/>
      <c r="B89" s="7"/>
      <c r="C89" s="27" t="s">
        <v>21</v>
      </c>
      <c r="D89" s="27">
        <v>5</v>
      </c>
      <c r="E89" s="44" t="s">
        <v>118</v>
      </c>
    </row>
    <row r="90" spans="1:5" ht="12.75" customHeight="1">
      <c r="A90" s="9"/>
      <c r="B90" s="7"/>
      <c r="C90" s="27" t="s">
        <v>21</v>
      </c>
      <c r="D90" s="27">
        <v>6</v>
      </c>
      <c r="E90" s="44" t="s">
        <v>118</v>
      </c>
    </row>
    <row r="91" spans="1:5" ht="12.75" customHeight="1">
      <c r="A91" s="9"/>
      <c r="B91" s="7"/>
      <c r="C91" s="27" t="s">
        <v>21</v>
      </c>
      <c r="D91" s="27">
        <v>10</v>
      </c>
      <c r="E91" s="44" t="s">
        <v>118</v>
      </c>
    </row>
    <row r="92" spans="1:5" ht="12.75" customHeight="1">
      <c r="A92" s="9"/>
      <c r="B92" s="7"/>
      <c r="C92" s="27" t="s">
        <v>22</v>
      </c>
      <c r="D92" s="27">
        <v>1</v>
      </c>
      <c r="E92" s="44" t="s">
        <v>118</v>
      </c>
    </row>
    <row r="93" spans="1:5" ht="12.75" customHeight="1">
      <c r="A93" s="9"/>
      <c r="B93" s="7"/>
      <c r="C93" s="27" t="s">
        <v>22</v>
      </c>
      <c r="D93" s="27">
        <v>4</v>
      </c>
      <c r="E93" s="44" t="s">
        <v>118</v>
      </c>
    </row>
    <row r="94" spans="1:5" ht="12.75" customHeight="1">
      <c r="A94" s="9"/>
      <c r="B94" s="7"/>
      <c r="C94" s="27" t="s">
        <v>22</v>
      </c>
      <c r="D94" s="27">
        <v>6</v>
      </c>
      <c r="E94" s="44" t="s">
        <v>118</v>
      </c>
    </row>
    <row r="95" spans="1:5" ht="12.75" customHeight="1">
      <c r="A95" s="9"/>
      <c r="B95" s="7"/>
      <c r="C95" s="27" t="s">
        <v>22</v>
      </c>
      <c r="D95" s="27">
        <v>8</v>
      </c>
      <c r="E95" s="44" t="s">
        <v>118</v>
      </c>
    </row>
    <row r="96" spans="1:5" ht="12.75" customHeight="1">
      <c r="A96" s="9"/>
      <c r="B96" s="7"/>
      <c r="C96" s="27" t="s">
        <v>23</v>
      </c>
      <c r="D96" s="27">
        <v>1</v>
      </c>
      <c r="E96" s="44" t="s">
        <v>118</v>
      </c>
    </row>
    <row r="97" spans="1:5" ht="12.75" customHeight="1">
      <c r="A97" s="9"/>
      <c r="B97" s="7"/>
      <c r="C97" s="27" t="s">
        <v>23</v>
      </c>
      <c r="D97" s="27">
        <v>4</v>
      </c>
      <c r="E97" s="44" t="s">
        <v>118</v>
      </c>
    </row>
    <row r="98" spans="1:5" ht="12.75" customHeight="1">
      <c r="A98" s="9"/>
      <c r="B98" s="7"/>
      <c r="C98" s="27" t="s">
        <v>23</v>
      </c>
      <c r="D98" s="27">
        <v>10</v>
      </c>
      <c r="E98" s="44" t="s">
        <v>118</v>
      </c>
    </row>
    <row r="99" spans="1:5" ht="12.75" customHeight="1">
      <c r="A99" s="9" t="s">
        <v>33</v>
      </c>
      <c r="B99" s="7" t="s">
        <v>18</v>
      </c>
      <c r="C99" s="27" t="s">
        <v>13</v>
      </c>
      <c r="D99" s="27">
        <v>8</v>
      </c>
      <c r="E99" s="44" t="s">
        <v>118</v>
      </c>
    </row>
    <row r="100" spans="1:5" ht="12.75" customHeight="1">
      <c r="A100" s="9"/>
      <c r="B100" s="7"/>
      <c r="C100" s="27" t="s">
        <v>16</v>
      </c>
      <c r="D100" s="27">
        <v>6</v>
      </c>
      <c r="E100" s="44" t="s">
        <v>118</v>
      </c>
    </row>
    <row r="101" spans="1:5" ht="12.75" customHeight="1">
      <c r="A101" s="9"/>
      <c r="B101" s="7"/>
      <c r="C101" s="27" t="s">
        <v>19</v>
      </c>
      <c r="D101" s="27">
        <v>6</v>
      </c>
      <c r="E101" s="44" t="s">
        <v>118</v>
      </c>
    </row>
    <row r="102" spans="1:5" ht="12.75" customHeight="1">
      <c r="A102" s="9"/>
      <c r="B102" s="7"/>
      <c r="C102" s="27" t="s">
        <v>19</v>
      </c>
      <c r="D102" s="27">
        <v>9</v>
      </c>
      <c r="E102" s="44" t="s">
        <v>118</v>
      </c>
    </row>
    <row r="103" spans="1:5" ht="12.75" customHeight="1">
      <c r="A103" s="9" t="s">
        <v>34</v>
      </c>
      <c r="B103" s="7" t="s">
        <v>18</v>
      </c>
      <c r="C103" s="27" t="s">
        <v>13</v>
      </c>
      <c r="D103" s="27">
        <v>8</v>
      </c>
      <c r="E103" s="44" t="s">
        <v>118</v>
      </c>
    </row>
    <row r="104" spans="1:5" ht="12.75" customHeight="1">
      <c r="A104" s="9"/>
      <c r="B104" s="7"/>
      <c r="C104" s="27" t="s">
        <v>16</v>
      </c>
      <c r="D104" s="27">
        <v>6</v>
      </c>
      <c r="E104" s="44" t="s">
        <v>118</v>
      </c>
    </row>
    <row r="105" spans="1:5" ht="12.75" customHeight="1">
      <c r="A105" s="9"/>
      <c r="B105" s="7"/>
      <c r="C105" s="27" t="s">
        <v>19</v>
      </c>
      <c r="D105" s="27">
        <v>6</v>
      </c>
      <c r="E105" s="44" t="s">
        <v>118</v>
      </c>
    </row>
    <row r="106" spans="1:5" ht="12.75" customHeight="1">
      <c r="A106" s="9" t="s">
        <v>35</v>
      </c>
      <c r="B106" s="7" t="s">
        <v>18</v>
      </c>
      <c r="C106" s="27" t="s">
        <v>13</v>
      </c>
      <c r="D106" s="27">
        <v>8</v>
      </c>
      <c r="E106" s="44" t="s">
        <v>118</v>
      </c>
    </row>
    <row r="107" spans="1:5" ht="12.75" customHeight="1">
      <c r="A107" s="9"/>
      <c r="B107" s="7"/>
      <c r="C107" s="27" t="s">
        <v>16</v>
      </c>
      <c r="D107" s="27">
        <v>5</v>
      </c>
      <c r="E107" s="44" t="s">
        <v>118</v>
      </c>
    </row>
    <row r="108" spans="1:5" ht="12.75" customHeight="1">
      <c r="A108" s="9"/>
      <c r="B108" s="7"/>
      <c r="C108" s="27" t="s">
        <v>16</v>
      </c>
      <c r="D108" s="27">
        <v>6</v>
      </c>
      <c r="E108" s="44" t="s">
        <v>118</v>
      </c>
    </row>
    <row r="109" spans="1:5" ht="12.75" customHeight="1">
      <c r="A109" s="9"/>
      <c r="B109" s="7"/>
      <c r="C109" s="27" t="s">
        <v>19</v>
      </c>
      <c r="D109" s="27">
        <v>6</v>
      </c>
      <c r="E109" s="44" t="s">
        <v>118</v>
      </c>
    </row>
    <row r="110" spans="1:5" ht="12.75" customHeight="1">
      <c r="A110" s="9"/>
      <c r="B110" s="7"/>
      <c r="C110" s="27" t="s">
        <v>19</v>
      </c>
      <c r="D110" s="27">
        <v>10</v>
      </c>
      <c r="E110" s="44" t="s">
        <v>118</v>
      </c>
    </row>
    <row r="111" spans="1:5" ht="12.75" customHeight="1">
      <c r="A111" s="9" t="s">
        <v>36</v>
      </c>
      <c r="B111" s="7" t="s">
        <v>18</v>
      </c>
      <c r="C111" s="27" t="s">
        <v>13</v>
      </c>
      <c r="D111" s="27">
        <v>8</v>
      </c>
      <c r="E111" s="44" t="s">
        <v>118</v>
      </c>
    </row>
    <row r="112" spans="1:5" ht="12.75" customHeight="1">
      <c r="A112" s="9"/>
      <c r="B112" s="7"/>
      <c r="C112" s="27" t="s">
        <v>16</v>
      </c>
      <c r="D112" s="27">
        <v>6</v>
      </c>
      <c r="E112" s="44" t="s">
        <v>118</v>
      </c>
    </row>
    <row r="113" spans="1:5" ht="12.75" customHeight="1">
      <c r="A113" s="9"/>
      <c r="B113" s="7"/>
      <c r="C113" s="27" t="s">
        <v>19</v>
      </c>
      <c r="D113" s="27">
        <v>6</v>
      </c>
      <c r="E113" s="44" t="s">
        <v>118</v>
      </c>
    </row>
    <row r="114" spans="1:5" ht="12.75" customHeight="1">
      <c r="A114" s="9"/>
      <c r="B114" s="7"/>
      <c r="C114" s="27" t="s">
        <v>20</v>
      </c>
      <c r="D114" s="27">
        <v>7</v>
      </c>
      <c r="E114" s="44" t="s">
        <v>118</v>
      </c>
    </row>
    <row r="115" spans="1:5" ht="12.75" customHeight="1">
      <c r="A115" s="9"/>
      <c r="B115" s="7"/>
      <c r="C115" s="27" t="s">
        <v>20</v>
      </c>
      <c r="D115" s="27">
        <v>10</v>
      </c>
      <c r="E115" s="44" t="s">
        <v>118</v>
      </c>
    </row>
    <row r="116" spans="1:5" ht="12.75" customHeight="1">
      <c r="A116" s="9"/>
      <c r="B116" s="7"/>
      <c r="C116" s="27" t="s">
        <v>21</v>
      </c>
      <c r="D116" s="27">
        <v>1</v>
      </c>
      <c r="E116" s="44" t="s">
        <v>118</v>
      </c>
    </row>
    <row r="117" spans="1:5" ht="12.75" customHeight="1">
      <c r="A117" s="9"/>
      <c r="B117" s="7"/>
      <c r="C117" s="27" t="s">
        <v>22</v>
      </c>
      <c r="D117" s="27">
        <v>1</v>
      </c>
      <c r="E117" s="44" t="s">
        <v>118</v>
      </c>
    </row>
    <row r="118" spans="1:5" ht="12.75" customHeight="1">
      <c r="A118" s="9"/>
      <c r="B118" s="7"/>
      <c r="C118" s="27" t="s">
        <v>23</v>
      </c>
      <c r="D118" s="27">
        <v>1</v>
      </c>
      <c r="E118" s="44" t="s">
        <v>118</v>
      </c>
    </row>
    <row r="119" spans="1:5" ht="12.75" customHeight="1">
      <c r="A119" s="9" t="s">
        <v>37</v>
      </c>
      <c r="B119" s="7" t="s">
        <v>38</v>
      </c>
      <c r="C119" s="27" t="s">
        <v>21</v>
      </c>
      <c r="D119" s="27">
        <v>6</v>
      </c>
      <c r="E119" s="44" t="s">
        <v>118</v>
      </c>
    </row>
    <row r="120" spans="1:5" ht="12.75" customHeight="1">
      <c r="A120" s="9"/>
      <c r="B120" s="7"/>
      <c r="C120" s="27" t="s">
        <v>21</v>
      </c>
      <c r="D120" s="27">
        <v>9</v>
      </c>
      <c r="E120" s="44" t="s">
        <v>118</v>
      </c>
    </row>
    <row r="121" spans="1:5" ht="12.75" customHeight="1">
      <c r="A121" s="9"/>
      <c r="B121" s="7"/>
      <c r="C121" s="27" t="s">
        <v>22</v>
      </c>
      <c r="D121" s="27">
        <v>6</v>
      </c>
      <c r="E121" s="44" t="s">
        <v>118</v>
      </c>
    </row>
    <row r="122" spans="1:5" ht="12.75" customHeight="1">
      <c r="A122" s="9"/>
      <c r="B122" s="7"/>
      <c r="C122" s="27" t="s">
        <v>23</v>
      </c>
      <c r="D122" s="27">
        <v>6</v>
      </c>
      <c r="E122" s="44" t="s">
        <v>118</v>
      </c>
    </row>
    <row r="123" spans="1:5" ht="12.75" customHeight="1">
      <c r="A123" s="9" t="s">
        <v>39</v>
      </c>
      <c r="B123" s="7" t="s">
        <v>38</v>
      </c>
      <c r="C123" s="27" t="s">
        <v>21</v>
      </c>
      <c r="D123" s="27">
        <v>6</v>
      </c>
      <c r="E123" s="44" t="s">
        <v>118</v>
      </c>
    </row>
    <row r="124" spans="1:5" ht="12.75" customHeight="1">
      <c r="A124" s="9"/>
      <c r="B124" s="7"/>
      <c r="C124" s="27" t="s">
        <v>21</v>
      </c>
      <c r="D124" s="27">
        <v>9</v>
      </c>
      <c r="E124" s="44" t="s">
        <v>118</v>
      </c>
    </row>
    <row r="125" spans="1:5" ht="12.75" customHeight="1">
      <c r="A125" s="9"/>
      <c r="B125" s="7"/>
      <c r="C125" s="27" t="s">
        <v>22</v>
      </c>
      <c r="D125" s="27">
        <v>6</v>
      </c>
      <c r="E125" s="44" t="s">
        <v>118</v>
      </c>
    </row>
    <row r="126" spans="1:5" ht="12.75" customHeight="1">
      <c r="A126" s="9"/>
      <c r="B126" s="7"/>
      <c r="C126" s="27" t="s">
        <v>23</v>
      </c>
      <c r="D126" s="27">
        <v>6</v>
      </c>
      <c r="E126" s="44" t="s">
        <v>118</v>
      </c>
    </row>
    <row r="127" spans="1:5" ht="12.75" customHeight="1">
      <c r="A127" s="9" t="s">
        <v>40</v>
      </c>
      <c r="B127" s="7" t="s">
        <v>27</v>
      </c>
      <c r="C127" s="27" t="s">
        <v>41</v>
      </c>
      <c r="D127" s="27">
        <v>6</v>
      </c>
      <c r="E127" s="44" t="s">
        <v>118</v>
      </c>
    </row>
    <row r="128" spans="1:5" ht="12.75" customHeight="1">
      <c r="A128" s="9"/>
      <c r="B128" s="7"/>
      <c r="C128" s="27" t="s">
        <v>42</v>
      </c>
      <c r="D128" s="27">
        <v>5</v>
      </c>
      <c r="E128" s="44" t="s">
        <v>118</v>
      </c>
    </row>
    <row r="129" spans="1:5" ht="12.75" customHeight="1">
      <c r="A129" s="9"/>
      <c r="B129" s="7"/>
      <c r="C129" s="27" t="s">
        <v>42</v>
      </c>
      <c r="D129" s="27">
        <v>8</v>
      </c>
      <c r="E129" s="44" t="s">
        <v>118</v>
      </c>
    </row>
    <row r="130" spans="1:5" ht="12.75" customHeight="1">
      <c r="A130" s="9" t="s">
        <v>43</v>
      </c>
      <c r="B130" s="7" t="s">
        <v>38</v>
      </c>
      <c r="C130" s="33" t="s">
        <v>21</v>
      </c>
      <c r="D130" s="33">
        <v>1</v>
      </c>
      <c r="E130" s="45" t="s">
        <v>118</v>
      </c>
    </row>
    <row r="131" spans="1:5" ht="12.75" customHeight="1">
      <c r="A131" s="9"/>
      <c r="B131" s="7"/>
      <c r="C131" s="27" t="s">
        <v>21</v>
      </c>
      <c r="D131" s="27">
        <v>6</v>
      </c>
      <c r="E131" s="44" t="s">
        <v>118</v>
      </c>
    </row>
    <row r="132" spans="1:5" ht="12.75" customHeight="1">
      <c r="A132" s="9"/>
      <c r="B132" s="7"/>
      <c r="C132" s="27" t="s">
        <v>22</v>
      </c>
      <c r="D132" s="27">
        <v>1</v>
      </c>
      <c r="E132" s="44" t="s">
        <v>118</v>
      </c>
    </row>
    <row r="133" spans="1:5" ht="12.75" customHeight="1">
      <c r="A133" s="9"/>
      <c r="B133" s="7"/>
      <c r="C133" s="27" t="s">
        <v>22</v>
      </c>
      <c r="D133" s="27">
        <v>6</v>
      </c>
      <c r="E133" s="44" t="s">
        <v>118</v>
      </c>
    </row>
    <row r="134" spans="1:5" ht="12.75" customHeight="1">
      <c r="A134" s="9"/>
      <c r="B134" s="7"/>
      <c r="C134" s="27" t="s">
        <v>22</v>
      </c>
      <c r="D134" s="27">
        <v>9</v>
      </c>
      <c r="E134" s="44" t="s">
        <v>118</v>
      </c>
    </row>
    <row r="135" spans="1:5" ht="12.75" customHeight="1">
      <c r="A135" s="9"/>
      <c r="B135" s="7"/>
      <c r="C135" s="27" t="s">
        <v>23</v>
      </c>
      <c r="D135" s="27">
        <v>10</v>
      </c>
      <c r="E135" s="44" t="s">
        <v>118</v>
      </c>
    </row>
    <row r="136" spans="1:5" ht="12.75" customHeight="1">
      <c r="A136" s="9" t="s">
        <v>44</v>
      </c>
      <c r="B136" s="7" t="s">
        <v>38</v>
      </c>
      <c r="C136" s="27" t="s">
        <v>21</v>
      </c>
      <c r="D136" s="27">
        <v>6</v>
      </c>
      <c r="E136" s="44" t="s">
        <v>118</v>
      </c>
    </row>
    <row r="137" spans="1:5" ht="12.75" customHeight="1">
      <c r="A137" s="9"/>
      <c r="B137" s="7"/>
      <c r="C137" s="27" t="s">
        <v>21</v>
      </c>
      <c r="D137" s="27">
        <v>9</v>
      </c>
      <c r="E137" s="44" t="s">
        <v>118</v>
      </c>
    </row>
    <row r="138" spans="1:5" ht="12.75" customHeight="1">
      <c r="A138" s="9"/>
      <c r="B138" s="7"/>
      <c r="C138" s="27" t="s">
        <v>22</v>
      </c>
      <c r="D138" s="27">
        <v>6</v>
      </c>
      <c r="E138" s="44" t="s">
        <v>118</v>
      </c>
    </row>
    <row r="139" spans="1:5" ht="12.75" customHeight="1">
      <c r="A139" s="9"/>
      <c r="B139" s="7"/>
      <c r="C139" s="27" t="s">
        <v>22</v>
      </c>
      <c r="D139" s="27">
        <v>9</v>
      </c>
      <c r="E139" s="44" t="s">
        <v>118</v>
      </c>
    </row>
    <row r="140" spans="1:5" ht="12.75" customHeight="1">
      <c r="A140" s="9"/>
      <c r="B140" s="7"/>
      <c r="C140" s="27" t="s">
        <v>23</v>
      </c>
      <c r="D140" s="27">
        <v>6</v>
      </c>
      <c r="E140" s="44" t="s">
        <v>118</v>
      </c>
    </row>
    <row r="141" spans="1:5" ht="12.75" customHeight="1">
      <c r="A141" s="9"/>
      <c r="B141" s="7"/>
      <c r="C141" s="27" t="s">
        <v>23</v>
      </c>
      <c r="D141" s="27">
        <v>9</v>
      </c>
      <c r="E141" s="44" t="s">
        <v>118</v>
      </c>
    </row>
    <row r="142" spans="1:5" ht="12.75" customHeight="1">
      <c r="A142" s="9" t="s">
        <v>45</v>
      </c>
      <c r="B142" s="7" t="s">
        <v>27</v>
      </c>
      <c r="C142" s="27" t="s">
        <v>41</v>
      </c>
      <c r="D142" s="27">
        <v>6</v>
      </c>
      <c r="E142" s="44" t="s">
        <v>118</v>
      </c>
    </row>
    <row r="143" spans="1:5" ht="12.75" customHeight="1">
      <c r="A143" s="9"/>
      <c r="B143" s="7"/>
      <c r="C143" s="27" t="s">
        <v>41</v>
      </c>
      <c r="D143" s="27">
        <v>9</v>
      </c>
      <c r="E143" s="44" t="s">
        <v>118</v>
      </c>
    </row>
    <row r="144" spans="1:5" ht="12.75" customHeight="1">
      <c r="A144" s="9"/>
      <c r="B144" s="7"/>
      <c r="C144" s="27" t="s">
        <v>42</v>
      </c>
      <c r="D144" s="27">
        <v>5</v>
      </c>
      <c r="E144" s="44" t="s">
        <v>118</v>
      </c>
    </row>
    <row r="145" spans="1:5" ht="12.75" customHeight="1">
      <c r="A145" s="9"/>
      <c r="B145" s="7"/>
      <c r="C145" s="27" t="s">
        <v>42</v>
      </c>
      <c r="D145" s="27">
        <v>8</v>
      </c>
      <c r="E145" s="44" t="s">
        <v>118</v>
      </c>
    </row>
    <row r="146" spans="1:5" ht="12.75" customHeight="1">
      <c r="A146" s="9"/>
      <c r="B146" s="7"/>
      <c r="C146" s="27" t="s">
        <v>21</v>
      </c>
      <c r="D146" s="27">
        <v>1</v>
      </c>
      <c r="E146" s="44" t="s">
        <v>118</v>
      </c>
    </row>
    <row r="147" spans="1:5" ht="12.75" customHeight="1">
      <c r="A147" s="9" t="s">
        <v>46</v>
      </c>
      <c r="B147" s="7" t="s">
        <v>38</v>
      </c>
      <c r="C147" s="27" t="s">
        <v>21</v>
      </c>
      <c r="D147" s="27">
        <v>4</v>
      </c>
      <c r="E147" s="44" t="s">
        <v>118</v>
      </c>
    </row>
    <row r="148" spans="1:5" ht="12.75" customHeight="1">
      <c r="A148" s="9"/>
      <c r="B148" s="7"/>
      <c r="C148" s="27" t="s">
        <v>21</v>
      </c>
      <c r="D148" s="27">
        <v>6</v>
      </c>
      <c r="E148" s="44" t="s">
        <v>118</v>
      </c>
    </row>
    <row r="149" spans="1:5" ht="12.75" customHeight="1">
      <c r="A149" s="9"/>
      <c r="B149" s="7"/>
      <c r="C149" s="27" t="s">
        <v>21</v>
      </c>
      <c r="D149" s="27">
        <v>9</v>
      </c>
      <c r="E149" s="44" t="s">
        <v>118</v>
      </c>
    </row>
    <row r="150" spans="1:5" ht="12.75" customHeight="1">
      <c r="A150" s="9"/>
      <c r="B150" s="7"/>
      <c r="C150" s="27" t="s">
        <v>22</v>
      </c>
      <c r="D150" s="27">
        <v>1</v>
      </c>
      <c r="E150" s="44" t="s">
        <v>118</v>
      </c>
    </row>
    <row r="151" spans="1:5" ht="12.75" customHeight="1">
      <c r="A151" s="9"/>
      <c r="B151" s="7"/>
      <c r="C151" s="27" t="s">
        <v>22</v>
      </c>
      <c r="D151" s="27">
        <v>4</v>
      </c>
      <c r="E151" s="44" t="s">
        <v>118</v>
      </c>
    </row>
    <row r="152" spans="1:5" ht="12.75" customHeight="1">
      <c r="A152" s="9"/>
      <c r="B152" s="7"/>
      <c r="C152" s="27" t="s">
        <v>23</v>
      </c>
      <c r="D152" s="27">
        <v>1</v>
      </c>
      <c r="E152" s="44" t="s">
        <v>118</v>
      </c>
    </row>
    <row r="153" spans="1:5" ht="12.75" customHeight="1">
      <c r="A153" s="9"/>
      <c r="B153" s="7"/>
      <c r="C153" s="27" t="s">
        <v>23</v>
      </c>
      <c r="D153" s="27">
        <v>4</v>
      </c>
      <c r="E153" s="44" t="s">
        <v>118</v>
      </c>
    </row>
    <row r="154" spans="1:5" ht="12.75" customHeight="1">
      <c r="A154" s="9"/>
      <c r="B154" s="7"/>
      <c r="C154" s="27" t="s">
        <v>23</v>
      </c>
      <c r="D154" s="27">
        <v>6</v>
      </c>
      <c r="E154" s="44" t="s">
        <v>118</v>
      </c>
    </row>
    <row r="155" spans="1:5" ht="12.75" customHeight="1">
      <c r="A155" s="9" t="s">
        <v>47</v>
      </c>
      <c r="B155" s="7" t="s">
        <v>48</v>
      </c>
      <c r="C155" s="27" t="s">
        <v>41</v>
      </c>
      <c r="D155" s="27">
        <v>6</v>
      </c>
      <c r="E155" s="44" t="s">
        <v>118</v>
      </c>
    </row>
    <row r="156" spans="1:5" ht="12.75" customHeight="1">
      <c r="A156" s="9"/>
      <c r="B156" s="7"/>
      <c r="C156" s="27" t="s">
        <v>41</v>
      </c>
      <c r="D156" s="27">
        <v>8</v>
      </c>
      <c r="E156" s="44" t="s">
        <v>118</v>
      </c>
    </row>
    <row r="157" spans="1:5" ht="12.75" customHeight="1">
      <c r="A157" s="9"/>
      <c r="B157" s="7"/>
      <c r="C157" s="27" t="s">
        <v>41</v>
      </c>
      <c r="D157" s="27">
        <v>9</v>
      </c>
      <c r="E157" s="44" t="s">
        <v>118</v>
      </c>
    </row>
    <row r="158" spans="1:5" ht="12.75" customHeight="1">
      <c r="A158" s="9"/>
      <c r="B158" s="7"/>
      <c r="C158" s="27" t="s">
        <v>42</v>
      </c>
      <c r="D158" s="27">
        <v>5</v>
      </c>
      <c r="E158" s="44" t="s">
        <v>118</v>
      </c>
    </row>
    <row r="159" spans="1:5" ht="12.75" customHeight="1">
      <c r="A159" s="9"/>
      <c r="B159" s="7"/>
      <c r="C159" s="27" t="s">
        <v>42</v>
      </c>
      <c r="D159" s="27">
        <v>6</v>
      </c>
      <c r="E159" s="44" t="s">
        <v>118</v>
      </c>
    </row>
    <row r="160" spans="1:5" ht="12.75" customHeight="1">
      <c r="A160" s="9"/>
      <c r="B160" s="7"/>
      <c r="C160" s="27" t="s">
        <v>42</v>
      </c>
      <c r="D160" s="27">
        <v>9</v>
      </c>
      <c r="E160" s="44" t="s">
        <v>118</v>
      </c>
    </row>
    <row r="161" spans="1:5" ht="13.5" customHeight="1">
      <c r="A161" s="9" t="s">
        <v>49</v>
      </c>
      <c r="B161" s="7" t="s">
        <v>38</v>
      </c>
      <c r="C161" s="27" t="s">
        <v>21</v>
      </c>
      <c r="D161" s="27">
        <v>1</v>
      </c>
      <c r="E161" s="44" t="s">
        <v>118</v>
      </c>
    </row>
    <row r="162" spans="1:5" ht="12.75" customHeight="1">
      <c r="A162" s="9"/>
      <c r="B162" s="7"/>
      <c r="C162" s="27" t="s">
        <v>22</v>
      </c>
      <c r="D162" s="27">
        <v>1</v>
      </c>
      <c r="E162" s="44" t="s">
        <v>118</v>
      </c>
    </row>
    <row r="163" spans="1:5" ht="12.75" customHeight="1">
      <c r="A163" s="9"/>
      <c r="B163" s="7"/>
      <c r="C163" s="27" t="s">
        <v>22</v>
      </c>
      <c r="D163" s="27">
        <v>4</v>
      </c>
      <c r="E163" s="44" t="s">
        <v>118</v>
      </c>
    </row>
    <row r="164" spans="1:5" ht="12.75" customHeight="1">
      <c r="A164" s="9"/>
      <c r="B164" s="7"/>
      <c r="C164" s="27" t="s">
        <v>22</v>
      </c>
      <c r="D164" s="27">
        <v>9</v>
      </c>
      <c r="E164" s="44" t="s">
        <v>118</v>
      </c>
    </row>
    <row r="165" spans="1:5" ht="12.75" customHeight="1">
      <c r="A165" s="9"/>
      <c r="B165" s="7"/>
      <c r="C165" s="27" t="s">
        <v>23</v>
      </c>
      <c r="D165" s="27">
        <v>6</v>
      </c>
      <c r="E165" s="44" t="s">
        <v>118</v>
      </c>
    </row>
    <row r="166" spans="1:5" ht="12.75" customHeight="1">
      <c r="A166" s="9"/>
      <c r="B166" s="7"/>
      <c r="C166" s="27" t="s">
        <v>23</v>
      </c>
      <c r="D166" s="27">
        <v>9</v>
      </c>
      <c r="E166" s="44" t="s">
        <v>118</v>
      </c>
    </row>
    <row r="167" spans="1:5" ht="12.75" customHeight="1">
      <c r="A167" s="9" t="s">
        <v>50</v>
      </c>
      <c r="B167" s="7" t="s">
        <v>38</v>
      </c>
      <c r="C167" s="27" t="s">
        <v>22</v>
      </c>
      <c r="D167" s="27">
        <v>9</v>
      </c>
      <c r="E167" s="44" t="s">
        <v>118</v>
      </c>
    </row>
    <row r="168" spans="1:5" ht="12.75" customHeight="1">
      <c r="A168" s="9"/>
      <c r="B168" s="7"/>
      <c r="C168" s="27" t="s">
        <v>23</v>
      </c>
      <c r="D168" s="27">
        <v>6</v>
      </c>
      <c r="E168" s="44" t="s">
        <v>118</v>
      </c>
    </row>
    <row r="169" spans="1:5" ht="12.75" customHeight="1">
      <c r="A169" s="9"/>
      <c r="B169" s="7"/>
      <c r="C169" s="27" t="s">
        <v>23</v>
      </c>
      <c r="D169" s="27">
        <v>9</v>
      </c>
      <c r="E169" s="44" t="s">
        <v>118</v>
      </c>
    </row>
    <row r="170" spans="1:5" ht="12.75" customHeight="1">
      <c r="A170" s="9"/>
      <c r="B170" s="7" t="s">
        <v>27</v>
      </c>
      <c r="C170" s="27" t="s">
        <v>41</v>
      </c>
      <c r="D170" s="27">
        <v>6</v>
      </c>
      <c r="E170" s="44" t="s">
        <v>118</v>
      </c>
    </row>
    <row r="171" spans="1:5" ht="12.75" customHeight="1">
      <c r="A171" s="9"/>
      <c r="B171" s="7"/>
      <c r="C171" s="27" t="s">
        <v>41</v>
      </c>
      <c r="D171" s="27">
        <v>9</v>
      </c>
      <c r="E171" s="44" t="s">
        <v>118</v>
      </c>
    </row>
    <row r="172" spans="1:5" ht="12.75" customHeight="1">
      <c r="A172" s="9" t="s">
        <v>51</v>
      </c>
      <c r="B172" s="7" t="s">
        <v>38</v>
      </c>
      <c r="C172" s="27" t="s">
        <v>21</v>
      </c>
      <c r="D172" s="27">
        <v>1</v>
      </c>
      <c r="E172" s="44" t="s">
        <v>118</v>
      </c>
    </row>
    <row r="173" spans="1:5" ht="12.75" customHeight="1">
      <c r="A173" s="9"/>
      <c r="B173" s="7"/>
      <c r="C173" s="27" t="s">
        <v>21</v>
      </c>
      <c r="D173" s="27">
        <v>4</v>
      </c>
      <c r="E173" s="44" t="s">
        <v>118</v>
      </c>
    </row>
    <row r="174" spans="1:5" ht="12.75" customHeight="1">
      <c r="A174" s="9"/>
      <c r="B174" s="7"/>
      <c r="C174" s="27" t="s">
        <v>21</v>
      </c>
      <c r="D174" s="27">
        <v>6</v>
      </c>
      <c r="E174" s="44" t="s">
        <v>118</v>
      </c>
    </row>
    <row r="175" spans="1:5" ht="12.75" customHeight="1">
      <c r="A175" s="9"/>
      <c r="B175" s="7"/>
      <c r="C175" s="27" t="s">
        <v>21</v>
      </c>
      <c r="D175" s="27">
        <v>9</v>
      </c>
      <c r="E175" s="44" t="s">
        <v>118</v>
      </c>
    </row>
    <row r="176" spans="1:5" ht="12.75" customHeight="1">
      <c r="A176" s="9"/>
      <c r="B176" s="7"/>
      <c r="C176" s="27" t="s">
        <v>22</v>
      </c>
      <c r="D176" s="27">
        <v>1</v>
      </c>
      <c r="E176" s="44" t="s">
        <v>118</v>
      </c>
    </row>
    <row r="177" spans="1:5" ht="12.75" customHeight="1">
      <c r="A177" s="9"/>
      <c r="B177" s="7"/>
      <c r="C177" s="27" t="s">
        <v>23</v>
      </c>
      <c r="D177" s="27">
        <v>1</v>
      </c>
      <c r="E177" s="44" t="s">
        <v>118</v>
      </c>
    </row>
    <row r="178" spans="1:5" ht="12.75" customHeight="1">
      <c r="A178" s="9"/>
      <c r="B178" s="7"/>
      <c r="C178" s="27" t="s">
        <v>23</v>
      </c>
      <c r="D178" s="27">
        <v>4</v>
      </c>
      <c r="E178" s="44" t="s">
        <v>118</v>
      </c>
    </row>
    <row r="179" spans="1:5" ht="12.75" customHeight="1">
      <c r="A179" s="9" t="s">
        <v>52</v>
      </c>
      <c r="B179" s="7" t="s">
        <v>12</v>
      </c>
      <c r="C179" s="27" t="s">
        <v>41</v>
      </c>
      <c r="D179" s="27">
        <v>8</v>
      </c>
      <c r="E179" s="44" t="s">
        <v>118</v>
      </c>
    </row>
    <row r="180" spans="1:5" ht="12.75" customHeight="1">
      <c r="A180" s="9"/>
      <c r="B180" s="7"/>
      <c r="C180" s="27" t="s">
        <v>42</v>
      </c>
      <c r="D180" s="27">
        <v>5</v>
      </c>
      <c r="E180" s="44" t="s">
        <v>118</v>
      </c>
    </row>
    <row r="181" spans="1:5" ht="12.75" customHeight="1">
      <c r="A181" s="9"/>
      <c r="B181" s="7"/>
      <c r="C181" s="27" t="s">
        <v>42</v>
      </c>
      <c r="D181" s="27">
        <v>6</v>
      </c>
      <c r="E181" s="44" t="s">
        <v>118</v>
      </c>
    </row>
    <row r="182" spans="1:5" ht="12.75" customHeight="1">
      <c r="A182" s="9"/>
      <c r="B182" s="7"/>
      <c r="C182" s="27" t="s">
        <v>42</v>
      </c>
      <c r="D182" s="27">
        <v>9</v>
      </c>
      <c r="E182" s="44" t="s">
        <v>118</v>
      </c>
    </row>
    <row r="183" spans="1:5" ht="12.75" customHeight="1">
      <c r="A183" s="9" t="s">
        <v>53</v>
      </c>
      <c r="B183" s="7" t="s">
        <v>38</v>
      </c>
      <c r="C183" s="27" t="s">
        <v>20</v>
      </c>
      <c r="D183" s="27">
        <v>6</v>
      </c>
      <c r="E183" s="44" t="s">
        <v>118</v>
      </c>
    </row>
    <row r="184" spans="1:5" ht="12.75" customHeight="1">
      <c r="A184" s="9"/>
      <c r="B184" s="7"/>
      <c r="C184" s="27" t="s">
        <v>20</v>
      </c>
      <c r="D184" s="27">
        <v>9</v>
      </c>
      <c r="E184" s="44" t="s">
        <v>118</v>
      </c>
    </row>
    <row r="185" spans="1:5" ht="12.75" customHeight="1">
      <c r="A185" s="9"/>
      <c r="B185" s="7"/>
      <c r="C185" s="27" t="s">
        <v>21</v>
      </c>
      <c r="D185" s="27">
        <v>6</v>
      </c>
      <c r="E185" s="44" t="s">
        <v>118</v>
      </c>
    </row>
    <row r="186" spans="1:5" ht="12.75" customHeight="1">
      <c r="A186" s="9"/>
      <c r="B186" s="7"/>
      <c r="C186" s="27" t="s">
        <v>22</v>
      </c>
      <c r="D186" s="27">
        <v>6</v>
      </c>
      <c r="E186" s="44" t="s">
        <v>118</v>
      </c>
    </row>
    <row r="187" spans="1:5" ht="12.75" customHeight="1">
      <c r="A187" s="9"/>
      <c r="B187" s="7"/>
      <c r="C187" s="27" t="s">
        <v>22</v>
      </c>
      <c r="D187" s="27">
        <v>9</v>
      </c>
      <c r="E187" s="44" t="s">
        <v>118</v>
      </c>
    </row>
    <row r="188" spans="1:5" ht="12.75" customHeight="1">
      <c r="A188" s="9" t="s">
        <v>54</v>
      </c>
      <c r="B188" s="7" t="s">
        <v>27</v>
      </c>
      <c r="C188" s="27" t="s">
        <v>23</v>
      </c>
      <c r="D188" s="27">
        <v>6</v>
      </c>
      <c r="E188" s="44" t="s">
        <v>118</v>
      </c>
    </row>
    <row r="189" spans="1:5" ht="12.75" customHeight="1">
      <c r="A189" s="9"/>
      <c r="B189" s="7"/>
      <c r="C189" s="27" t="s">
        <v>41</v>
      </c>
      <c r="D189" s="27">
        <v>6</v>
      </c>
      <c r="E189" s="44" t="s">
        <v>118</v>
      </c>
    </row>
    <row r="190" spans="1:5" ht="12.75" customHeight="1">
      <c r="A190" s="9"/>
      <c r="B190" s="7"/>
      <c r="C190" s="27" t="s">
        <v>41</v>
      </c>
      <c r="D190" s="27">
        <v>9</v>
      </c>
      <c r="E190" s="44" t="s">
        <v>118</v>
      </c>
    </row>
    <row r="191" spans="1:5" ht="12.75" customHeight="1">
      <c r="A191" s="9" t="s">
        <v>55</v>
      </c>
      <c r="B191" s="7" t="s">
        <v>38</v>
      </c>
      <c r="C191" s="27" t="s">
        <v>21</v>
      </c>
      <c r="D191" s="27">
        <v>1</v>
      </c>
      <c r="E191" s="44" t="s">
        <v>118</v>
      </c>
    </row>
    <row r="192" spans="1:5" ht="12.75" customHeight="1">
      <c r="A192" s="9"/>
      <c r="B192" s="7"/>
      <c r="C192" s="27" t="s">
        <v>21</v>
      </c>
      <c r="D192" s="27">
        <v>4</v>
      </c>
      <c r="E192" s="44" t="s">
        <v>118</v>
      </c>
    </row>
    <row r="193" spans="1:5" ht="12.75" customHeight="1">
      <c r="A193" s="9"/>
      <c r="B193" s="7"/>
      <c r="C193" s="27" t="s">
        <v>22</v>
      </c>
      <c r="D193" s="27">
        <v>1</v>
      </c>
      <c r="E193" s="44" t="s">
        <v>118</v>
      </c>
    </row>
    <row r="194" spans="1:5" ht="12.75" customHeight="1">
      <c r="A194" s="9"/>
      <c r="B194" s="7"/>
      <c r="C194" s="27" t="s">
        <v>22</v>
      </c>
      <c r="D194" s="27">
        <v>4</v>
      </c>
      <c r="E194" s="44" t="s">
        <v>118</v>
      </c>
    </row>
    <row r="195" spans="1:5" ht="12.75" customHeight="1">
      <c r="A195" s="9"/>
      <c r="B195" s="7"/>
      <c r="C195" s="27" t="s">
        <v>23</v>
      </c>
      <c r="D195" s="27">
        <v>6</v>
      </c>
      <c r="E195" s="44" t="s">
        <v>118</v>
      </c>
    </row>
    <row r="196" spans="1:5" ht="12.75" customHeight="1">
      <c r="A196" s="9"/>
      <c r="B196" s="7"/>
      <c r="C196" s="27" t="s">
        <v>23</v>
      </c>
      <c r="D196" s="27">
        <v>9</v>
      </c>
      <c r="E196" s="44" t="s">
        <v>118</v>
      </c>
    </row>
    <row r="197" spans="1:5" ht="12.75" customHeight="1">
      <c r="A197" s="9" t="s">
        <v>56</v>
      </c>
      <c r="B197" s="7" t="s">
        <v>38</v>
      </c>
      <c r="C197" s="27" t="s">
        <v>20</v>
      </c>
      <c r="D197" s="27">
        <v>6</v>
      </c>
      <c r="E197" s="44" t="s">
        <v>118</v>
      </c>
    </row>
    <row r="198" spans="1:5" ht="12.75" customHeight="1">
      <c r="A198" s="9"/>
      <c r="B198" s="7"/>
      <c r="C198" s="27" t="s">
        <v>20</v>
      </c>
      <c r="D198" s="27">
        <v>9</v>
      </c>
      <c r="E198" s="44" t="s">
        <v>118</v>
      </c>
    </row>
    <row r="199" spans="1:5" ht="12.75" customHeight="1">
      <c r="A199" s="9"/>
      <c r="B199" s="7"/>
      <c r="C199" s="27" t="s">
        <v>21</v>
      </c>
      <c r="D199" s="27">
        <v>6</v>
      </c>
      <c r="E199" s="44" t="s">
        <v>118</v>
      </c>
    </row>
    <row r="200" spans="1:5" ht="12.75" customHeight="1">
      <c r="A200" s="9"/>
      <c r="B200" s="7"/>
      <c r="C200" s="27" t="s">
        <v>22</v>
      </c>
      <c r="D200" s="27">
        <v>6</v>
      </c>
      <c r="E200" s="44" t="s">
        <v>118</v>
      </c>
    </row>
    <row r="201" spans="1:5" ht="12.75" customHeight="1">
      <c r="A201" s="9"/>
      <c r="B201" s="7"/>
      <c r="C201" s="27" t="s">
        <v>22</v>
      </c>
      <c r="D201" s="27">
        <v>9</v>
      </c>
      <c r="E201" s="44" t="s">
        <v>118</v>
      </c>
    </row>
    <row r="202" spans="1:5" ht="12.75" customHeight="1">
      <c r="A202" s="9"/>
      <c r="B202" s="7"/>
      <c r="C202" s="27" t="s">
        <v>22</v>
      </c>
      <c r="D202" s="27">
        <v>10</v>
      </c>
      <c r="E202" s="44" t="s">
        <v>118</v>
      </c>
    </row>
    <row r="203" spans="1:5" ht="12.75" customHeight="1">
      <c r="A203" s="9" t="s">
        <v>57</v>
      </c>
      <c r="B203" s="7" t="s">
        <v>38</v>
      </c>
      <c r="C203" s="27" t="s">
        <v>20</v>
      </c>
      <c r="D203" s="27">
        <v>6</v>
      </c>
      <c r="E203" s="44" t="s">
        <v>118</v>
      </c>
    </row>
    <row r="204" spans="1:5" ht="12.75" customHeight="1">
      <c r="A204" s="9"/>
      <c r="B204" s="7"/>
      <c r="C204" s="27" t="s">
        <v>21</v>
      </c>
      <c r="D204" s="27">
        <v>6</v>
      </c>
      <c r="E204" s="44" t="s">
        <v>118</v>
      </c>
    </row>
    <row r="205" spans="1:5" ht="12.75" customHeight="1">
      <c r="A205" s="9"/>
      <c r="B205" s="7"/>
      <c r="C205" s="27" t="s">
        <v>21</v>
      </c>
      <c r="D205" s="27">
        <v>9</v>
      </c>
      <c r="E205" s="44" t="s">
        <v>118</v>
      </c>
    </row>
    <row r="206" spans="1:5" ht="12.75" customHeight="1">
      <c r="A206" s="9"/>
      <c r="B206" s="7"/>
      <c r="C206" s="27" t="s">
        <v>22</v>
      </c>
      <c r="D206" s="27">
        <v>6</v>
      </c>
      <c r="E206" s="44" t="s">
        <v>118</v>
      </c>
    </row>
    <row r="207" spans="1:5" ht="12.75" customHeight="1">
      <c r="A207" s="9" t="s">
        <v>58</v>
      </c>
      <c r="B207" s="7" t="s">
        <v>27</v>
      </c>
      <c r="C207" s="27" t="s">
        <v>23</v>
      </c>
      <c r="D207" s="27">
        <v>6</v>
      </c>
      <c r="E207" s="44" t="s">
        <v>118</v>
      </c>
    </row>
    <row r="208" spans="1:5" ht="12.75" customHeight="1">
      <c r="A208" s="9"/>
      <c r="B208" s="7"/>
      <c r="C208" s="27" t="s">
        <v>41</v>
      </c>
      <c r="D208" s="27">
        <v>6</v>
      </c>
      <c r="E208" s="44" t="s">
        <v>118</v>
      </c>
    </row>
    <row r="209" spans="1:5" ht="12.75" customHeight="1">
      <c r="A209" s="9" t="s">
        <v>59</v>
      </c>
      <c r="B209" s="7" t="s">
        <v>27</v>
      </c>
      <c r="C209" s="27" t="s">
        <v>42</v>
      </c>
      <c r="D209" s="27">
        <v>5</v>
      </c>
      <c r="E209" s="44" t="s">
        <v>118</v>
      </c>
    </row>
    <row r="210" spans="1:5" ht="12.75" customHeight="1">
      <c r="A210" s="9"/>
      <c r="B210" s="7"/>
      <c r="C210" s="27" t="s">
        <v>42</v>
      </c>
      <c r="D210" s="27">
        <v>8</v>
      </c>
      <c r="E210" s="44" t="s">
        <v>118</v>
      </c>
    </row>
    <row r="211" spans="1:5" ht="12.75" customHeight="1">
      <c r="A211" s="9"/>
      <c r="B211" s="7"/>
      <c r="C211" s="27" t="s">
        <v>60</v>
      </c>
      <c r="D211" s="27">
        <v>5</v>
      </c>
      <c r="E211" s="44" t="s">
        <v>118</v>
      </c>
    </row>
    <row r="212" spans="1:5" ht="12.75" customHeight="1">
      <c r="A212" s="9"/>
      <c r="B212" s="7"/>
      <c r="C212" s="27" t="s">
        <v>60</v>
      </c>
      <c r="D212" s="27">
        <v>8</v>
      </c>
      <c r="E212" s="44" t="s">
        <v>118</v>
      </c>
    </row>
    <row r="213" spans="1:5" ht="12.75" customHeight="1">
      <c r="A213" s="9" t="s">
        <v>61</v>
      </c>
      <c r="B213" s="7" t="s">
        <v>38</v>
      </c>
      <c r="C213" s="27" t="s">
        <v>19</v>
      </c>
      <c r="D213" s="27">
        <v>6</v>
      </c>
      <c r="E213" s="44" t="s">
        <v>118</v>
      </c>
    </row>
    <row r="214" spans="1:5" ht="12.75" customHeight="1">
      <c r="A214" s="9"/>
      <c r="B214" s="7"/>
      <c r="C214" s="27" t="s">
        <v>19</v>
      </c>
      <c r="D214" s="27">
        <v>9</v>
      </c>
      <c r="E214" s="44" t="s">
        <v>118</v>
      </c>
    </row>
    <row r="215" spans="1:5" ht="12.75" customHeight="1">
      <c r="A215" s="9"/>
      <c r="B215" s="7"/>
      <c r="C215" s="27" t="s">
        <v>20</v>
      </c>
      <c r="D215" s="27">
        <v>6</v>
      </c>
      <c r="E215" s="44" t="s">
        <v>118</v>
      </c>
    </row>
    <row r="216" spans="1:5" ht="12.75" customHeight="1">
      <c r="A216" s="9"/>
      <c r="B216" s="7"/>
      <c r="C216" s="27" t="s">
        <v>20</v>
      </c>
      <c r="D216" s="27">
        <v>9</v>
      </c>
      <c r="E216" s="44" t="s">
        <v>118</v>
      </c>
    </row>
    <row r="217" spans="1:5" ht="12.75" customHeight="1">
      <c r="A217" s="9"/>
      <c r="B217" s="7"/>
      <c r="C217" s="27" t="s">
        <v>21</v>
      </c>
      <c r="D217" s="27">
        <v>6</v>
      </c>
      <c r="E217" s="44" t="s">
        <v>118</v>
      </c>
    </row>
    <row r="218" spans="1:5" ht="12.75" customHeight="1">
      <c r="A218" s="9"/>
      <c r="B218" s="7"/>
      <c r="C218" s="27" t="s">
        <v>21</v>
      </c>
      <c r="D218" s="27">
        <v>9</v>
      </c>
      <c r="E218" s="44" t="s">
        <v>118</v>
      </c>
    </row>
    <row r="219" spans="1:5" ht="12.75" customHeight="1">
      <c r="A219" s="9"/>
      <c r="B219" s="7"/>
      <c r="C219" s="27" t="s">
        <v>22</v>
      </c>
      <c r="D219" s="27">
        <v>6</v>
      </c>
      <c r="E219" s="44" t="s">
        <v>118</v>
      </c>
    </row>
    <row r="220" spans="1:5" ht="12.75" customHeight="1">
      <c r="A220" s="9"/>
      <c r="B220" s="7"/>
      <c r="C220" s="27" t="s">
        <v>22</v>
      </c>
      <c r="D220" s="27">
        <v>9</v>
      </c>
      <c r="E220" s="44" t="s">
        <v>118</v>
      </c>
    </row>
    <row r="221" spans="1:5" ht="12.75" customHeight="1">
      <c r="A221" s="9"/>
      <c r="B221" s="7"/>
      <c r="C221" s="27" t="s">
        <v>22</v>
      </c>
      <c r="D221" s="27">
        <v>10</v>
      </c>
      <c r="E221" s="44" t="s">
        <v>118</v>
      </c>
    </row>
    <row r="222" spans="1:5" ht="12.75" customHeight="1">
      <c r="A222" s="9" t="s">
        <v>62</v>
      </c>
      <c r="B222" s="7" t="s">
        <v>27</v>
      </c>
      <c r="C222" s="27" t="s">
        <v>23</v>
      </c>
      <c r="D222" s="27">
        <v>6</v>
      </c>
      <c r="E222" s="44" t="s">
        <v>118</v>
      </c>
    </row>
    <row r="223" spans="1:5">
      <c r="A223" s="9"/>
      <c r="B223" s="7"/>
      <c r="C223" s="27" t="s">
        <v>23</v>
      </c>
      <c r="D223" s="27">
        <v>9</v>
      </c>
      <c r="E223" s="44" t="s">
        <v>118</v>
      </c>
    </row>
    <row r="224" spans="1:5">
      <c r="A224" s="9"/>
      <c r="B224" s="7"/>
      <c r="C224" s="27" t="s">
        <v>41</v>
      </c>
      <c r="D224" s="27">
        <v>6</v>
      </c>
      <c r="E224" s="44" t="s">
        <v>118</v>
      </c>
    </row>
    <row r="225" spans="1:5">
      <c r="A225" s="9"/>
      <c r="B225" s="7"/>
      <c r="C225" s="27" t="s">
        <v>41</v>
      </c>
      <c r="D225" s="27">
        <v>9</v>
      </c>
      <c r="E225" s="44" t="s">
        <v>118</v>
      </c>
    </row>
    <row r="226" spans="1:5" ht="12.75" customHeight="1">
      <c r="A226" s="9" t="s">
        <v>63</v>
      </c>
      <c r="B226" s="7" t="s">
        <v>38</v>
      </c>
      <c r="C226" s="27" t="s">
        <v>20</v>
      </c>
      <c r="D226" s="27">
        <v>6</v>
      </c>
      <c r="E226" s="44" t="s">
        <v>118</v>
      </c>
    </row>
    <row r="227" spans="1:5" ht="12.75" customHeight="1">
      <c r="A227" s="9"/>
      <c r="B227" s="7"/>
      <c r="C227" s="27" t="s">
        <v>20</v>
      </c>
      <c r="D227" s="27">
        <v>9</v>
      </c>
      <c r="E227" s="44" t="s">
        <v>118</v>
      </c>
    </row>
    <row r="228" spans="1:5" ht="12.75" customHeight="1">
      <c r="A228" s="9"/>
      <c r="B228" s="7"/>
      <c r="C228" s="27" t="s">
        <v>21</v>
      </c>
      <c r="D228" s="27">
        <v>6</v>
      </c>
      <c r="E228" s="44" t="s">
        <v>118</v>
      </c>
    </row>
    <row r="229" spans="1:5" ht="12.75" customHeight="1">
      <c r="A229" s="9"/>
      <c r="B229" s="7"/>
      <c r="C229" s="27" t="s">
        <v>21</v>
      </c>
      <c r="D229" s="27">
        <v>9</v>
      </c>
      <c r="E229" s="44" t="s">
        <v>118</v>
      </c>
    </row>
    <row r="230" spans="1:5" ht="12.75" customHeight="1">
      <c r="A230" s="9"/>
      <c r="B230" s="7"/>
      <c r="C230" s="27" t="s">
        <v>22</v>
      </c>
      <c r="D230" s="27">
        <v>6</v>
      </c>
      <c r="E230" s="44" t="s">
        <v>118</v>
      </c>
    </row>
    <row r="231" spans="1:5" ht="12.75" customHeight="1">
      <c r="A231" s="9"/>
      <c r="B231" s="7"/>
      <c r="C231" s="27" t="s">
        <v>22</v>
      </c>
      <c r="D231" s="27">
        <v>9</v>
      </c>
      <c r="E231" s="44" t="s">
        <v>118</v>
      </c>
    </row>
    <row r="232" spans="1:5" ht="12.75" customHeight="1">
      <c r="A232" s="9"/>
      <c r="B232" s="7"/>
      <c r="C232" s="27" t="s">
        <v>22</v>
      </c>
      <c r="D232" s="27">
        <v>10</v>
      </c>
      <c r="E232" s="44" t="s">
        <v>118</v>
      </c>
    </row>
    <row r="233" spans="1:5" ht="12.75" customHeight="1">
      <c r="A233" s="9" t="s">
        <v>64</v>
      </c>
      <c r="B233" s="7" t="s">
        <v>27</v>
      </c>
      <c r="C233" s="27" t="s">
        <v>23</v>
      </c>
      <c r="D233" s="27">
        <v>6</v>
      </c>
      <c r="E233" s="44" t="s">
        <v>118</v>
      </c>
    </row>
    <row r="234" spans="1:5" ht="12.75" customHeight="1">
      <c r="A234" s="9"/>
      <c r="B234" s="7"/>
      <c r="C234" s="27" t="s">
        <v>41</v>
      </c>
      <c r="D234" s="27">
        <v>6</v>
      </c>
      <c r="E234" s="44" t="s">
        <v>118</v>
      </c>
    </row>
    <row r="235" spans="1:5" ht="12.75" customHeight="1">
      <c r="A235" s="9" t="s">
        <v>65</v>
      </c>
      <c r="B235" s="7" t="s">
        <v>38</v>
      </c>
      <c r="C235" s="27" t="s">
        <v>21</v>
      </c>
      <c r="D235" s="27">
        <v>6</v>
      </c>
      <c r="E235" s="44" t="s">
        <v>118</v>
      </c>
    </row>
    <row r="236" spans="1:5" ht="12.75" customHeight="1">
      <c r="A236" s="9"/>
      <c r="B236" s="7"/>
      <c r="C236" s="27" t="s">
        <v>21</v>
      </c>
      <c r="D236" s="27">
        <v>9</v>
      </c>
      <c r="E236" s="44" t="s">
        <v>118</v>
      </c>
    </row>
    <row r="237" spans="1:5" ht="12.75" customHeight="1">
      <c r="A237" s="9"/>
      <c r="B237" s="7"/>
      <c r="C237" s="27" t="s">
        <v>22</v>
      </c>
      <c r="D237" s="27">
        <v>6</v>
      </c>
      <c r="E237" s="44" t="s">
        <v>118</v>
      </c>
    </row>
    <row r="238" spans="1:5" ht="12.75" customHeight="1">
      <c r="A238" s="9"/>
      <c r="B238" s="7"/>
      <c r="C238" s="27" t="s">
        <v>23</v>
      </c>
      <c r="D238" s="27">
        <v>6</v>
      </c>
      <c r="E238" s="44" t="s">
        <v>118</v>
      </c>
    </row>
    <row r="239" spans="1:5" ht="12.75" customHeight="1">
      <c r="A239" s="9"/>
      <c r="B239" s="7"/>
      <c r="C239" s="27" t="s">
        <v>23</v>
      </c>
      <c r="D239" s="27">
        <v>9</v>
      </c>
      <c r="E239" s="44" t="s">
        <v>118</v>
      </c>
    </row>
    <row r="240" spans="1:5" ht="12.75" customHeight="1">
      <c r="A240" s="9" t="s">
        <v>66</v>
      </c>
      <c r="B240" s="7" t="s">
        <v>27</v>
      </c>
      <c r="C240" s="27" t="s">
        <v>41</v>
      </c>
      <c r="D240" s="27">
        <v>6</v>
      </c>
      <c r="E240" s="44" t="s">
        <v>118</v>
      </c>
    </row>
    <row r="241" spans="1:5" ht="12.75" customHeight="1">
      <c r="A241" s="9"/>
      <c r="B241" s="7"/>
      <c r="C241" s="27" t="s">
        <v>42</v>
      </c>
      <c r="D241" s="27">
        <v>5</v>
      </c>
      <c r="E241" s="44" t="s">
        <v>118</v>
      </c>
    </row>
    <row r="242" spans="1:5" ht="12.75" customHeight="1">
      <c r="A242" s="9"/>
      <c r="B242" s="7"/>
      <c r="C242" s="27" t="s">
        <v>42</v>
      </c>
      <c r="D242" s="27">
        <v>8</v>
      </c>
      <c r="E242" s="44" t="s">
        <v>118</v>
      </c>
    </row>
    <row r="243" spans="1:5" ht="12.75" customHeight="1">
      <c r="A243" s="9" t="s">
        <v>67</v>
      </c>
      <c r="B243" s="7" t="s">
        <v>12</v>
      </c>
      <c r="C243" s="27" t="s">
        <v>60</v>
      </c>
      <c r="D243" s="27">
        <v>6</v>
      </c>
      <c r="E243" s="44" t="s">
        <v>118</v>
      </c>
    </row>
    <row r="244" spans="1:5" ht="12.75" customHeight="1">
      <c r="A244" s="9"/>
      <c r="B244" s="7"/>
      <c r="C244" s="27" t="s">
        <v>60</v>
      </c>
      <c r="D244" s="27">
        <v>9</v>
      </c>
      <c r="E244" s="44" t="s">
        <v>118</v>
      </c>
    </row>
    <row r="245" spans="1:5" ht="12.75" customHeight="1">
      <c r="A245" s="9"/>
      <c r="B245" s="7"/>
      <c r="C245" s="27" t="s">
        <v>68</v>
      </c>
      <c r="D245" s="27">
        <v>8</v>
      </c>
      <c r="E245" s="44" t="s">
        <v>118</v>
      </c>
    </row>
    <row r="246" spans="1:5" ht="12.75" customHeight="1">
      <c r="A246" s="9"/>
      <c r="B246" s="7"/>
      <c r="C246" s="27" t="s">
        <v>68</v>
      </c>
      <c r="D246" s="27">
        <v>10</v>
      </c>
      <c r="E246" s="44" t="s">
        <v>118</v>
      </c>
    </row>
    <row r="247" spans="1:5" ht="12.75" customHeight="1">
      <c r="A247" s="9" t="s">
        <v>69</v>
      </c>
      <c r="B247" s="7" t="s">
        <v>38</v>
      </c>
      <c r="C247" s="27" t="s">
        <v>21</v>
      </c>
      <c r="D247" s="27">
        <v>6</v>
      </c>
      <c r="E247" s="44" t="s">
        <v>118</v>
      </c>
    </row>
    <row r="248" spans="1:5" ht="12.75" customHeight="1">
      <c r="A248" s="9"/>
      <c r="B248" s="7"/>
      <c r="C248" s="27" t="s">
        <v>22</v>
      </c>
      <c r="D248" s="27">
        <v>6</v>
      </c>
      <c r="E248" s="44" t="s">
        <v>118</v>
      </c>
    </row>
    <row r="249" spans="1:5" ht="12.75" customHeight="1">
      <c r="A249" s="9"/>
      <c r="B249" s="7"/>
      <c r="C249" s="27" t="s">
        <v>22</v>
      </c>
      <c r="D249" s="27">
        <v>9</v>
      </c>
      <c r="E249" s="44" t="s">
        <v>118</v>
      </c>
    </row>
    <row r="250" spans="1:5" ht="12.75" customHeight="1">
      <c r="A250" s="9"/>
      <c r="B250" s="7"/>
      <c r="C250" s="27" t="s">
        <v>23</v>
      </c>
      <c r="D250" s="27">
        <v>6</v>
      </c>
      <c r="E250" s="44" t="s">
        <v>118</v>
      </c>
    </row>
    <row r="251" spans="1:5" ht="12.75" customHeight="1">
      <c r="A251" s="9"/>
      <c r="B251" s="7"/>
      <c r="C251" s="27" t="s">
        <v>23</v>
      </c>
      <c r="D251" s="27">
        <v>9</v>
      </c>
      <c r="E251" s="44" t="s">
        <v>118</v>
      </c>
    </row>
    <row r="252" spans="1:5" ht="12.75" customHeight="1">
      <c r="A252" s="9" t="s">
        <v>70</v>
      </c>
      <c r="B252" s="7" t="s">
        <v>27</v>
      </c>
      <c r="C252" s="27" t="s">
        <v>41</v>
      </c>
      <c r="D252" s="27">
        <v>6</v>
      </c>
      <c r="E252" s="44" t="s">
        <v>118</v>
      </c>
    </row>
    <row r="253" spans="1:5" ht="12.75" customHeight="1">
      <c r="A253" s="9"/>
      <c r="B253" s="7"/>
      <c r="C253" s="27" t="s">
        <v>41</v>
      </c>
      <c r="D253" s="27">
        <v>9</v>
      </c>
      <c r="E253" s="44" t="s">
        <v>118</v>
      </c>
    </row>
    <row r="254" spans="1:5" ht="12.75" customHeight="1">
      <c r="A254" s="9"/>
      <c r="B254" s="7"/>
      <c r="C254" s="27" t="s">
        <v>42</v>
      </c>
      <c r="D254" s="27">
        <v>5</v>
      </c>
      <c r="E254" s="44" t="s">
        <v>118</v>
      </c>
    </row>
    <row r="255" spans="1:5" ht="12.75" customHeight="1">
      <c r="A255" s="9"/>
      <c r="B255" s="7"/>
      <c r="C255" s="27" t="s">
        <v>42</v>
      </c>
      <c r="D255" s="27">
        <v>8</v>
      </c>
      <c r="E255" s="44" t="s">
        <v>118</v>
      </c>
    </row>
    <row r="256" spans="1:5" ht="12.75" customHeight="1">
      <c r="A256" s="9" t="s">
        <v>71</v>
      </c>
      <c r="B256" s="7" t="s">
        <v>27</v>
      </c>
      <c r="C256" s="27" t="s">
        <v>60</v>
      </c>
      <c r="D256" s="27">
        <v>5</v>
      </c>
      <c r="E256" s="44" t="s">
        <v>118</v>
      </c>
    </row>
    <row r="257" spans="1:5" ht="12.75" customHeight="1">
      <c r="A257" s="9"/>
      <c r="B257" s="7"/>
      <c r="C257" s="27" t="s">
        <v>60</v>
      </c>
      <c r="D257" s="27">
        <v>8</v>
      </c>
      <c r="E257" s="44" t="s">
        <v>118</v>
      </c>
    </row>
    <row r="258" spans="1:5">
      <c r="A258" s="26" t="s">
        <v>72</v>
      </c>
      <c r="B258" s="27" t="s">
        <v>27</v>
      </c>
      <c r="C258" s="27" t="s">
        <v>60</v>
      </c>
      <c r="D258" s="27">
        <v>5</v>
      </c>
      <c r="E258" s="44" t="s">
        <v>118</v>
      </c>
    </row>
    <row r="259" spans="1:5" ht="12.75" customHeight="1">
      <c r="A259" s="9" t="s">
        <v>73</v>
      </c>
      <c r="B259" s="7" t="s">
        <v>27</v>
      </c>
      <c r="C259" s="27" t="s">
        <v>60</v>
      </c>
      <c r="D259" s="27">
        <v>5</v>
      </c>
      <c r="E259" s="44" t="s">
        <v>118</v>
      </c>
    </row>
    <row r="260" spans="1:5">
      <c r="A260" s="9"/>
      <c r="B260" s="7"/>
      <c r="C260" s="27" t="s">
        <v>60</v>
      </c>
      <c r="D260" s="27">
        <v>8</v>
      </c>
      <c r="E260" s="44" t="s">
        <v>118</v>
      </c>
    </row>
    <row r="261" spans="1:5" ht="12.75" customHeight="1">
      <c r="A261" s="9" t="s">
        <v>74</v>
      </c>
      <c r="B261" s="7" t="s">
        <v>27</v>
      </c>
      <c r="C261" s="27" t="s">
        <v>60</v>
      </c>
      <c r="D261" s="27">
        <v>5</v>
      </c>
      <c r="E261" s="44" t="s">
        <v>118</v>
      </c>
    </row>
    <row r="262" spans="1:5" ht="12.75" customHeight="1">
      <c r="A262" s="9"/>
      <c r="B262" s="7"/>
      <c r="C262" s="27" t="s">
        <v>60</v>
      </c>
      <c r="D262" s="27">
        <v>8</v>
      </c>
      <c r="E262" s="44" t="s">
        <v>118</v>
      </c>
    </row>
    <row r="263" spans="1:5" ht="12.75" customHeight="1">
      <c r="A263" s="9"/>
      <c r="B263" s="7"/>
      <c r="C263" s="27" t="s">
        <v>60</v>
      </c>
      <c r="D263" s="27">
        <v>10</v>
      </c>
      <c r="E263" s="44" t="s">
        <v>118</v>
      </c>
    </row>
    <row r="264" spans="1:5" ht="12.75" customHeight="1">
      <c r="A264" s="9" t="s">
        <v>120</v>
      </c>
      <c r="B264" s="7" t="s">
        <v>27</v>
      </c>
      <c r="C264" s="27" t="s">
        <v>60</v>
      </c>
      <c r="D264" s="27">
        <v>5</v>
      </c>
      <c r="E264" s="44" t="s">
        <v>118</v>
      </c>
    </row>
    <row r="265" spans="1:5" ht="12.75" customHeight="1">
      <c r="A265" s="9"/>
      <c r="B265" s="7"/>
      <c r="C265" s="27" t="s">
        <v>60</v>
      </c>
      <c r="D265" s="27">
        <v>8</v>
      </c>
      <c r="E265" s="44" t="s">
        <v>118</v>
      </c>
    </row>
    <row r="266" spans="1:5" ht="12.75" customHeight="1">
      <c r="A266" s="9" t="s">
        <v>76</v>
      </c>
      <c r="B266" s="7" t="s">
        <v>27</v>
      </c>
      <c r="C266" s="27" t="s">
        <v>60</v>
      </c>
      <c r="D266" s="27">
        <v>5</v>
      </c>
      <c r="E266" s="44" t="s">
        <v>118</v>
      </c>
    </row>
    <row r="267" spans="1:5">
      <c r="A267" s="9"/>
      <c r="B267" s="7"/>
      <c r="C267" s="27" t="s">
        <v>60</v>
      </c>
      <c r="D267" s="27">
        <v>10</v>
      </c>
      <c r="E267" s="44" t="s">
        <v>118</v>
      </c>
    </row>
    <row r="268" spans="1:5" ht="12.75" customHeight="1">
      <c r="A268" s="9" t="s">
        <v>77</v>
      </c>
      <c r="B268" s="7" t="s">
        <v>12</v>
      </c>
      <c r="C268" s="27" t="s">
        <v>41</v>
      </c>
      <c r="D268" s="27">
        <v>8</v>
      </c>
      <c r="E268" s="44" t="s">
        <v>118</v>
      </c>
    </row>
    <row r="269" spans="1:5" ht="12.75" customHeight="1">
      <c r="A269" s="9"/>
      <c r="B269" s="7"/>
      <c r="C269" s="27" t="s">
        <v>42</v>
      </c>
      <c r="D269" s="27">
        <v>5</v>
      </c>
      <c r="E269" s="44" t="s">
        <v>118</v>
      </c>
    </row>
    <row r="270" spans="1:5" ht="12.75" customHeight="1">
      <c r="A270" s="9"/>
      <c r="B270" s="7"/>
      <c r="C270" s="27" t="s">
        <v>42</v>
      </c>
      <c r="D270" s="27">
        <v>6</v>
      </c>
      <c r="E270" s="44" t="s">
        <v>118</v>
      </c>
    </row>
    <row r="271" spans="1:5" ht="12.75" customHeight="1">
      <c r="A271" s="9"/>
      <c r="B271" s="7"/>
      <c r="C271" s="27" t="s">
        <v>42</v>
      </c>
      <c r="D271" s="27">
        <v>9</v>
      </c>
      <c r="E271" s="44" t="s">
        <v>118</v>
      </c>
    </row>
    <row r="272" spans="1:5" ht="12.75" customHeight="1">
      <c r="A272" s="9"/>
      <c r="B272" s="7"/>
      <c r="C272" s="27" t="s">
        <v>60</v>
      </c>
      <c r="D272" s="27">
        <v>6</v>
      </c>
      <c r="E272" s="44" t="s">
        <v>118</v>
      </c>
    </row>
    <row r="273" spans="1:5" ht="12.75" customHeight="1">
      <c r="A273" s="9"/>
      <c r="B273" s="7"/>
      <c r="C273" s="27" t="s">
        <v>60</v>
      </c>
      <c r="D273" s="27">
        <v>9</v>
      </c>
      <c r="E273" s="44" t="s">
        <v>118</v>
      </c>
    </row>
    <row r="274" spans="1:5" ht="12.75" customHeight="1">
      <c r="A274" s="9" t="s">
        <v>78</v>
      </c>
      <c r="B274" s="7" t="s">
        <v>12</v>
      </c>
      <c r="C274" s="27" t="s">
        <v>41</v>
      </c>
      <c r="D274" s="27">
        <v>8</v>
      </c>
      <c r="E274" s="44" t="s">
        <v>118</v>
      </c>
    </row>
    <row r="275" spans="1:5" ht="12.75" customHeight="1">
      <c r="A275" s="9"/>
      <c r="B275" s="7"/>
      <c r="C275" s="27" t="s">
        <v>42</v>
      </c>
      <c r="D275" s="27">
        <v>6</v>
      </c>
      <c r="E275" s="44" t="s">
        <v>118</v>
      </c>
    </row>
    <row r="276" spans="1:5" ht="12.75" customHeight="1">
      <c r="A276" s="9"/>
      <c r="B276" s="7"/>
      <c r="C276" s="27" t="s">
        <v>60</v>
      </c>
      <c r="D276" s="27">
        <v>6</v>
      </c>
      <c r="E276" s="44" t="s">
        <v>118</v>
      </c>
    </row>
    <row r="277" spans="1:5" ht="12.75" customHeight="1">
      <c r="A277" s="9" t="s">
        <v>121</v>
      </c>
      <c r="B277" s="7" t="s">
        <v>12</v>
      </c>
      <c r="C277" s="27" t="s">
        <v>41</v>
      </c>
      <c r="D277" s="27">
        <v>8</v>
      </c>
      <c r="E277" s="44" t="s">
        <v>118</v>
      </c>
    </row>
    <row r="278" spans="1:5" ht="12.75" customHeight="1">
      <c r="A278" s="9"/>
      <c r="B278" s="7"/>
      <c r="C278" s="27" t="s">
        <v>42</v>
      </c>
      <c r="D278" s="27">
        <v>5</v>
      </c>
      <c r="E278" s="44" t="s">
        <v>118</v>
      </c>
    </row>
    <row r="279" spans="1:5" ht="12.75" customHeight="1">
      <c r="A279" s="9"/>
      <c r="B279" s="7"/>
      <c r="C279" s="27" t="s">
        <v>42</v>
      </c>
      <c r="D279" s="27">
        <v>6</v>
      </c>
      <c r="E279" s="44" t="s">
        <v>118</v>
      </c>
    </row>
    <row r="280" spans="1:5" ht="12.75" customHeight="1">
      <c r="A280" s="9"/>
      <c r="B280" s="7"/>
      <c r="C280" s="27" t="s">
        <v>42</v>
      </c>
      <c r="D280" s="27">
        <v>9</v>
      </c>
      <c r="E280" s="44" t="s">
        <v>118</v>
      </c>
    </row>
    <row r="281" spans="1:5" ht="12.75" customHeight="1">
      <c r="A281" s="9"/>
      <c r="B281" s="7"/>
      <c r="C281" s="27" t="s">
        <v>60</v>
      </c>
      <c r="D281" s="27">
        <v>6</v>
      </c>
      <c r="E281" s="44" t="s">
        <v>118</v>
      </c>
    </row>
    <row r="282" spans="1:5" ht="12.75" customHeight="1">
      <c r="A282" s="9" t="s">
        <v>80</v>
      </c>
      <c r="B282" s="7" t="s">
        <v>12</v>
      </c>
      <c r="C282" s="27" t="s">
        <v>41</v>
      </c>
      <c r="D282" s="27">
        <v>8</v>
      </c>
      <c r="E282" s="44" t="s">
        <v>118</v>
      </c>
    </row>
    <row r="283" spans="1:5" ht="12.75" customHeight="1">
      <c r="A283" s="9"/>
      <c r="B283" s="7"/>
      <c r="C283" s="27" t="s">
        <v>42</v>
      </c>
      <c r="D283" s="27">
        <v>6</v>
      </c>
      <c r="E283" s="44" t="s">
        <v>118</v>
      </c>
    </row>
    <row r="284" spans="1:5" ht="12.75" customHeight="1">
      <c r="A284" s="9"/>
      <c r="B284" s="7"/>
      <c r="C284" s="27" t="s">
        <v>60</v>
      </c>
      <c r="D284" s="27">
        <v>6</v>
      </c>
      <c r="E284" s="44" t="s">
        <v>118</v>
      </c>
    </row>
    <row r="285" spans="1:5" ht="12.75" customHeight="1">
      <c r="A285" s="9" t="s">
        <v>81</v>
      </c>
      <c r="B285" s="7" t="s">
        <v>12</v>
      </c>
      <c r="C285" s="27" t="s">
        <v>41</v>
      </c>
      <c r="D285" s="27">
        <v>8</v>
      </c>
      <c r="E285" s="44" t="s">
        <v>118</v>
      </c>
    </row>
    <row r="286" spans="1:5" ht="12.75" customHeight="1">
      <c r="A286" s="9"/>
      <c r="B286" s="7"/>
      <c r="C286" s="27" t="s">
        <v>42</v>
      </c>
      <c r="D286" s="27">
        <v>5</v>
      </c>
      <c r="E286" s="44" t="s">
        <v>118</v>
      </c>
    </row>
    <row r="287" spans="1:5" ht="12.75" customHeight="1">
      <c r="A287" s="9"/>
      <c r="B287" s="7"/>
      <c r="C287" s="27" t="s">
        <v>42</v>
      </c>
      <c r="D287" s="27">
        <v>6</v>
      </c>
      <c r="E287" s="44" t="s">
        <v>118</v>
      </c>
    </row>
    <row r="288" spans="1:5" ht="12.75" customHeight="1">
      <c r="A288" s="9"/>
      <c r="B288" s="7"/>
      <c r="C288" s="27" t="s">
        <v>60</v>
      </c>
      <c r="D288" s="27">
        <v>6</v>
      </c>
      <c r="E288" s="44" t="s">
        <v>118</v>
      </c>
    </row>
    <row r="289" spans="1:5" ht="12.75" customHeight="1">
      <c r="A289" s="9"/>
      <c r="B289" s="7"/>
      <c r="C289" s="27" t="s">
        <v>60</v>
      </c>
      <c r="D289" s="27">
        <v>9</v>
      </c>
      <c r="E289" s="44" t="s">
        <v>118</v>
      </c>
    </row>
    <row r="290" spans="1:5" ht="12.75" customHeight="1">
      <c r="A290" s="9" t="s">
        <v>122</v>
      </c>
      <c r="B290" s="7" t="s">
        <v>12</v>
      </c>
      <c r="C290" s="27" t="s">
        <v>41</v>
      </c>
      <c r="D290" s="27">
        <v>8</v>
      </c>
      <c r="E290" s="44" t="s">
        <v>118</v>
      </c>
    </row>
    <row r="291" spans="1:5" ht="12.75" customHeight="1">
      <c r="A291" s="9"/>
      <c r="B291" s="7"/>
      <c r="C291" s="27" t="s">
        <v>42</v>
      </c>
      <c r="D291" s="27">
        <v>5</v>
      </c>
      <c r="E291" s="44" t="s">
        <v>118</v>
      </c>
    </row>
    <row r="292" spans="1:5" ht="12.75" customHeight="1">
      <c r="A292" s="9"/>
      <c r="B292" s="7"/>
      <c r="C292" s="27" t="s">
        <v>42</v>
      </c>
      <c r="D292" s="27">
        <v>6</v>
      </c>
      <c r="E292" s="44" t="s">
        <v>118</v>
      </c>
    </row>
    <row r="293" spans="1:5" ht="12.75" customHeight="1">
      <c r="A293" s="9"/>
      <c r="B293" s="7"/>
      <c r="C293" s="27" t="s">
        <v>42</v>
      </c>
      <c r="D293" s="27">
        <v>9</v>
      </c>
      <c r="E293" s="44" t="s">
        <v>118</v>
      </c>
    </row>
    <row r="294" spans="1:5" ht="12.75" customHeight="1">
      <c r="A294" s="9"/>
      <c r="B294" s="7"/>
      <c r="C294" s="27" t="s">
        <v>60</v>
      </c>
      <c r="D294" s="27">
        <v>6</v>
      </c>
      <c r="E294" s="44" t="s">
        <v>118</v>
      </c>
    </row>
    <row r="295" spans="1:5" ht="12.75" customHeight="1">
      <c r="A295" s="9"/>
      <c r="B295" s="7"/>
      <c r="C295" s="27" t="s">
        <v>60</v>
      </c>
      <c r="D295" s="27">
        <v>9</v>
      </c>
      <c r="E295" s="44" t="s">
        <v>118</v>
      </c>
    </row>
    <row r="296" spans="1:5" ht="12.75" customHeight="1">
      <c r="A296" s="9" t="s">
        <v>83</v>
      </c>
      <c r="B296" s="7" t="s">
        <v>12</v>
      </c>
      <c r="C296" s="27" t="s">
        <v>41</v>
      </c>
      <c r="D296" s="27">
        <v>8</v>
      </c>
      <c r="E296" s="44" t="s">
        <v>118</v>
      </c>
    </row>
    <row r="297" spans="1:5" ht="12.75" customHeight="1">
      <c r="A297" s="9"/>
      <c r="B297" s="7"/>
      <c r="C297" s="27" t="s">
        <v>42</v>
      </c>
      <c r="D297" s="27">
        <v>5</v>
      </c>
      <c r="E297" s="44" t="s">
        <v>118</v>
      </c>
    </row>
    <row r="298" spans="1:5" ht="12.75" customHeight="1">
      <c r="A298" s="9"/>
      <c r="B298" s="7"/>
      <c r="C298" s="27" t="s">
        <v>42</v>
      </c>
      <c r="D298" s="27">
        <v>9</v>
      </c>
      <c r="E298" s="44" t="s">
        <v>118</v>
      </c>
    </row>
    <row r="299" spans="1:5" ht="12.75" customHeight="1">
      <c r="A299" s="9"/>
      <c r="B299" s="7"/>
      <c r="C299" s="27" t="s">
        <v>42</v>
      </c>
      <c r="D299" s="27">
        <v>6</v>
      </c>
      <c r="E299" s="44" t="s">
        <v>118</v>
      </c>
    </row>
    <row r="300" spans="1:5" ht="12.75" customHeight="1">
      <c r="A300" s="9"/>
      <c r="B300" s="7"/>
      <c r="C300" s="27" t="s">
        <v>60</v>
      </c>
      <c r="D300" s="27">
        <v>6</v>
      </c>
      <c r="E300" s="44" t="s">
        <v>118</v>
      </c>
    </row>
    <row r="301" spans="1:5" ht="12.75" customHeight="1">
      <c r="A301" s="9"/>
      <c r="B301" s="7"/>
      <c r="C301" s="27" t="s">
        <v>60</v>
      </c>
      <c r="D301" s="27">
        <v>9</v>
      </c>
      <c r="E301" s="44" t="s">
        <v>118</v>
      </c>
    </row>
    <row r="302" spans="1:5" ht="12.75" customHeight="1">
      <c r="A302" s="9" t="s">
        <v>84</v>
      </c>
      <c r="B302" s="7" t="s">
        <v>12</v>
      </c>
      <c r="C302" s="27" t="s">
        <v>42</v>
      </c>
      <c r="D302" s="27">
        <v>6</v>
      </c>
      <c r="E302" s="44" t="s">
        <v>118</v>
      </c>
    </row>
    <row r="303" spans="1:5" ht="12.75" customHeight="1">
      <c r="A303" s="9"/>
      <c r="B303" s="7"/>
      <c r="C303" s="27" t="s">
        <v>42</v>
      </c>
      <c r="D303" s="27">
        <v>9</v>
      </c>
      <c r="E303" s="44" t="s">
        <v>118</v>
      </c>
    </row>
    <row r="304" spans="1:5" ht="12.75" customHeight="1">
      <c r="A304" s="9"/>
      <c r="B304" s="7"/>
      <c r="C304" s="27" t="s">
        <v>60</v>
      </c>
      <c r="D304" s="27">
        <v>6</v>
      </c>
      <c r="E304" s="44" t="s">
        <v>118</v>
      </c>
    </row>
    <row r="305" spans="1:5" ht="12.75" customHeight="1">
      <c r="A305" s="9"/>
      <c r="B305" s="7"/>
      <c r="C305" s="27" t="s">
        <v>68</v>
      </c>
      <c r="D305" s="27">
        <v>8</v>
      </c>
      <c r="E305" s="44" t="s">
        <v>118</v>
      </c>
    </row>
    <row r="306" spans="1:5" ht="12.75" customHeight="1">
      <c r="A306" s="9"/>
      <c r="B306" s="7"/>
      <c r="C306" s="27" t="s">
        <v>68</v>
      </c>
      <c r="D306" s="27">
        <v>10</v>
      </c>
      <c r="E306" s="44" t="s">
        <v>118</v>
      </c>
    </row>
    <row r="307" spans="1:5" ht="12.75" customHeight="1">
      <c r="A307" s="9" t="s">
        <v>85</v>
      </c>
      <c r="B307" s="7" t="s">
        <v>12</v>
      </c>
      <c r="C307" s="27" t="s">
        <v>41</v>
      </c>
      <c r="D307" s="27">
        <v>8</v>
      </c>
      <c r="E307" s="44" t="s">
        <v>118</v>
      </c>
    </row>
    <row r="308" spans="1:5" ht="12.75" customHeight="1">
      <c r="A308" s="9"/>
      <c r="B308" s="7"/>
      <c r="C308" s="27" t="s">
        <v>42</v>
      </c>
      <c r="D308" s="27">
        <v>5</v>
      </c>
      <c r="E308" s="44" t="s">
        <v>118</v>
      </c>
    </row>
    <row r="309" spans="1:5" ht="12.75" customHeight="1">
      <c r="A309" s="9"/>
      <c r="B309" s="7"/>
      <c r="C309" s="27" t="s">
        <v>42</v>
      </c>
      <c r="D309" s="27">
        <v>6</v>
      </c>
      <c r="E309" s="44" t="s">
        <v>118</v>
      </c>
    </row>
    <row r="310" spans="1:5" ht="12.75" customHeight="1">
      <c r="A310" s="9"/>
      <c r="B310" s="7"/>
      <c r="C310" s="27" t="s">
        <v>42</v>
      </c>
      <c r="D310" s="27">
        <v>9</v>
      </c>
      <c r="E310" s="44" t="s">
        <v>118</v>
      </c>
    </row>
    <row r="311" spans="1:5" ht="12.75" customHeight="1">
      <c r="A311" s="9"/>
      <c r="B311" s="7"/>
      <c r="C311" s="27" t="s">
        <v>60</v>
      </c>
      <c r="D311" s="27">
        <v>6</v>
      </c>
      <c r="E311" s="44" t="s">
        <v>118</v>
      </c>
    </row>
    <row r="312" spans="1:5" ht="12.75" customHeight="1">
      <c r="A312" s="9"/>
      <c r="B312" s="7"/>
      <c r="C312" s="27" t="s">
        <v>60</v>
      </c>
      <c r="D312" s="27">
        <v>9</v>
      </c>
      <c r="E312" s="44" t="s">
        <v>118</v>
      </c>
    </row>
    <row r="313" spans="1:5" ht="12.75" customHeight="1">
      <c r="A313" s="9" t="s">
        <v>86</v>
      </c>
      <c r="B313" s="7" t="s">
        <v>12</v>
      </c>
      <c r="C313" s="27" t="s">
        <v>41</v>
      </c>
      <c r="D313" s="27">
        <v>8</v>
      </c>
      <c r="E313" s="44" t="s">
        <v>118</v>
      </c>
    </row>
    <row r="314" spans="1:5" ht="12.75" customHeight="1">
      <c r="A314" s="9"/>
      <c r="B314" s="7"/>
      <c r="C314" s="27" t="s">
        <v>42</v>
      </c>
      <c r="D314" s="27">
        <v>6</v>
      </c>
      <c r="E314" s="44" t="s">
        <v>118</v>
      </c>
    </row>
    <row r="315" spans="1:5" ht="12.75" customHeight="1">
      <c r="A315" s="9" t="s">
        <v>87</v>
      </c>
      <c r="B315" s="7" t="s">
        <v>12</v>
      </c>
      <c r="C315" s="27" t="s">
        <v>41</v>
      </c>
      <c r="D315" s="27">
        <v>8</v>
      </c>
      <c r="E315" s="44" t="s">
        <v>118</v>
      </c>
    </row>
    <row r="316" spans="1:5" ht="12.75" customHeight="1">
      <c r="A316" s="9"/>
      <c r="B316" s="7"/>
      <c r="C316" s="27" t="s">
        <v>42</v>
      </c>
      <c r="D316" s="27">
        <v>5</v>
      </c>
      <c r="E316" s="44" t="s">
        <v>118</v>
      </c>
    </row>
    <row r="317" spans="1:5" ht="12.75" customHeight="1">
      <c r="A317" s="9"/>
      <c r="B317" s="7"/>
      <c r="C317" s="27" t="s">
        <v>42</v>
      </c>
      <c r="D317" s="27">
        <v>6</v>
      </c>
      <c r="E317" s="44" t="s">
        <v>118</v>
      </c>
    </row>
    <row r="318" spans="1:5" ht="12.75" customHeight="1">
      <c r="A318" s="9"/>
      <c r="B318" s="7"/>
      <c r="C318" s="27" t="s">
        <v>42</v>
      </c>
      <c r="D318" s="27">
        <v>9</v>
      </c>
      <c r="E318" s="44" t="s">
        <v>118</v>
      </c>
    </row>
    <row r="319" spans="1:5" ht="12.75" customHeight="1">
      <c r="A319" s="9" t="s">
        <v>88</v>
      </c>
      <c r="B319" s="7" t="s">
        <v>12</v>
      </c>
      <c r="C319" s="27" t="s">
        <v>68</v>
      </c>
      <c r="D319" s="27">
        <v>8</v>
      </c>
      <c r="E319" s="44" t="s">
        <v>118</v>
      </c>
    </row>
    <row r="320" spans="1:5">
      <c r="A320" s="9"/>
      <c r="B320" s="7"/>
      <c r="C320" s="27" t="s">
        <v>68</v>
      </c>
      <c r="D320" s="27">
        <v>10</v>
      </c>
      <c r="E320" s="44" t="s">
        <v>118</v>
      </c>
    </row>
    <row r="321" spans="1:5" ht="12.75" customHeight="1">
      <c r="A321" s="9" t="s">
        <v>89</v>
      </c>
      <c r="B321" s="7" t="s">
        <v>38</v>
      </c>
      <c r="C321" s="27" t="s">
        <v>22</v>
      </c>
      <c r="D321" s="27">
        <v>6</v>
      </c>
      <c r="E321" s="44" t="s">
        <v>118</v>
      </c>
    </row>
    <row r="322" spans="1:5" ht="12.75" customHeight="1">
      <c r="A322" s="9"/>
      <c r="B322" s="7"/>
      <c r="C322" s="27" t="s">
        <v>22</v>
      </c>
      <c r="D322" s="27">
        <v>9</v>
      </c>
      <c r="E322" s="44" t="s">
        <v>118</v>
      </c>
    </row>
    <row r="323" spans="1:5" ht="12.75" customHeight="1">
      <c r="A323" s="9"/>
      <c r="B323" s="7"/>
      <c r="C323" s="27" t="s">
        <v>23</v>
      </c>
      <c r="D323" s="27">
        <v>6</v>
      </c>
      <c r="E323" s="44" t="s">
        <v>118</v>
      </c>
    </row>
    <row r="324" spans="1:5" ht="12.75" customHeight="1">
      <c r="A324" s="9"/>
      <c r="B324" s="7"/>
      <c r="C324" s="27" t="s">
        <v>23</v>
      </c>
      <c r="D324" s="27">
        <v>9</v>
      </c>
      <c r="E324" s="44" t="s">
        <v>118</v>
      </c>
    </row>
    <row r="325" spans="1:5" ht="12.75" customHeight="1">
      <c r="A325" s="9"/>
      <c r="B325" s="7" t="s">
        <v>27</v>
      </c>
      <c r="C325" s="27" t="s">
        <v>41</v>
      </c>
      <c r="D325" s="27">
        <v>6</v>
      </c>
      <c r="E325" s="44" t="s">
        <v>118</v>
      </c>
    </row>
    <row r="326" spans="1:5" ht="12.75" customHeight="1">
      <c r="A326" s="9"/>
      <c r="B326" s="7"/>
      <c r="C326" s="27" t="s">
        <v>41</v>
      </c>
      <c r="D326" s="27">
        <v>9</v>
      </c>
      <c r="E326" s="44" t="s">
        <v>118</v>
      </c>
    </row>
    <row r="327" spans="1:5" ht="12.75" customHeight="1">
      <c r="A327" s="9" t="s">
        <v>90</v>
      </c>
      <c r="B327" s="7" t="s">
        <v>38</v>
      </c>
      <c r="C327" s="27" t="s">
        <v>21</v>
      </c>
      <c r="D327" s="27">
        <v>6</v>
      </c>
      <c r="E327" s="44" t="s">
        <v>118</v>
      </c>
    </row>
    <row r="328" spans="1:5" ht="12.75" customHeight="1">
      <c r="A328" s="9"/>
      <c r="B328" s="7"/>
      <c r="C328" s="27" t="s">
        <v>22</v>
      </c>
      <c r="D328" s="27">
        <v>6</v>
      </c>
      <c r="E328" s="44" t="s">
        <v>118</v>
      </c>
    </row>
    <row r="329" spans="1:5" ht="12.75" customHeight="1">
      <c r="A329" s="9"/>
      <c r="B329" s="7"/>
      <c r="C329" s="27" t="s">
        <v>23</v>
      </c>
      <c r="D329" s="27">
        <v>6</v>
      </c>
      <c r="E329" s="44" t="s">
        <v>118</v>
      </c>
    </row>
    <row r="330" spans="1:5" ht="12.75" customHeight="1">
      <c r="A330" s="9"/>
      <c r="B330" s="7"/>
      <c r="C330" s="27" t="s">
        <v>23</v>
      </c>
      <c r="D330" s="27">
        <v>9</v>
      </c>
      <c r="E330" s="44" t="s">
        <v>118</v>
      </c>
    </row>
    <row r="331" spans="1:5" ht="12.75" customHeight="1">
      <c r="A331" s="9" t="s">
        <v>91</v>
      </c>
      <c r="B331" s="7" t="s">
        <v>27</v>
      </c>
      <c r="C331" s="27" t="s">
        <v>41</v>
      </c>
      <c r="D331" s="27">
        <v>6</v>
      </c>
      <c r="E331" s="44" t="s">
        <v>118</v>
      </c>
    </row>
    <row r="332" spans="1:5" ht="12.75" customHeight="1">
      <c r="A332" s="9"/>
      <c r="B332" s="7"/>
      <c r="C332" s="27" t="s">
        <v>42</v>
      </c>
      <c r="D332" s="27">
        <v>5</v>
      </c>
      <c r="E332" s="44" t="s">
        <v>118</v>
      </c>
    </row>
    <row r="333" spans="1:5" ht="12.75" customHeight="1">
      <c r="A333" s="9" t="s">
        <v>92</v>
      </c>
      <c r="B333" s="7" t="s">
        <v>27</v>
      </c>
      <c r="C333" s="27" t="s">
        <v>22</v>
      </c>
      <c r="D333" s="27">
        <v>1</v>
      </c>
      <c r="E333" s="44" t="s">
        <v>118</v>
      </c>
    </row>
    <row r="334" spans="1:5" ht="12.75" customHeight="1">
      <c r="A334" s="9"/>
      <c r="B334" s="7"/>
      <c r="C334" s="27" t="s">
        <v>22</v>
      </c>
      <c r="D334" s="27">
        <v>4</v>
      </c>
      <c r="E334" s="44" t="s">
        <v>118</v>
      </c>
    </row>
    <row r="335" spans="1:5" ht="12.75" customHeight="1">
      <c r="A335" s="9"/>
      <c r="B335" s="7"/>
      <c r="C335" s="27" t="s">
        <v>23</v>
      </c>
      <c r="D335" s="27">
        <v>1</v>
      </c>
      <c r="E335" s="44" t="s">
        <v>118</v>
      </c>
    </row>
    <row r="336" spans="1:5" ht="12.75" customHeight="1">
      <c r="A336" s="9"/>
      <c r="B336" s="7"/>
      <c r="C336" s="27" t="s">
        <v>23</v>
      </c>
      <c r="D336" s="27">
        <v>4</v>
      </c>
      <c r="E336" s="44" t="s">
        <v>118</v>
      </c>
    </row>
    <row r="337" spans="1:5" ht="12.75" customHeight="1">
      <c r="A337" s="9"/>
      <c r="B337" s="7"/>
      <c r="C337" s="27" t="s">
        <v>41</v>
      </c>
      <c r="D337" s="27">
        <v>8</v>
      </c>
      <c r="E337" s="44" t="s">
        <v>118</v>
      </c>
    </row>
    <row r="338" spans="1:5" ht="12.75" customHeight="1">
      <c r="A338" s="9"/>
      <c r="B338" s="7"/>
      <c r="C338" s="27" t="s">
        <v>41</v>
      </c>
      <c r="D338" s="27">
        <v>10</v>
      </c>
      <c r="E338" s="44" t="s">
        <v>118</v>
      </c>
    </row>
    <row r="339" spans="1:5" ht="12.75" customHeight="1">
      <c r="A339" s="9" t="s">
        <v>93</v>
      </c>
      <c r="B339" s="7" t="s">
        <v>27</v>
      </c>
      <c r="C339" s="27" t="s">
        <v>19</v>
      </c>
      <c r="D339" s="27">
        <v>1</v>
      </c>
      <c r="E339" s="44" t="s">
        <v>118</v>
      </c>
    </row>
    <row r="340" spans="1:5" ht="12.75" customHeight="1">
      <c r="A340" s="9"/>
      <c r="B340" s="7"/>
      <c r="C340" s="27" t="s">
        <v>20</v>
      </c>
      <c r="D340" s="27">
        <v>1</v>
      </c>
      <c r="E340" s="44" t="s">
        <v>118</v>
      </c>
    </row>
    <row r="341" spans="1:5" ht="12.75" customHeight="1">
      <c r="A341" s="9"/>
      <c r="B341" s="7"/>
      <c r="C341" s="27" t="s">
        <v>20</v>
      </c>
      <c r="D341" s="27">
        <v>4</v>
      </c>
      <c r="E341" s="44" t="s">
        <v>118</v>
      </c>
    </row>
    <row r="342" spans="1:5" ht="12.75" customHeight="1">
      <c r="A342" s="9"/>
      <c r="B342" s="7"/>
      <c r="C342" s="27" t="s">
        <v>21</v>
      </c>
      <c r="D342" s="27">
        <v>1</v>
      </c>
      <c r="E342" s="44" t="s">
        <v>118</v>
      </c>
    </row>
    <row r="343" spans="1:5" ht="12.75" customHeight="1">
      <c r="A343" s="9"/>
      <c r="B343" s="7"/>
      <c r="C343" s="27" t="s">
        <v>21</v>
      </c>
      <c r="D343" s="27">
        <v>4</v>
      </c>
      <c r="E343" s="44" t="s">
        <v>118</v>
      </c>
    </row>
    <row r="344" spans="1:5" ht="12.75" customHeight="1">
      <c r="A344" s="9"/>
      <c r="B344" s="7"/>
      <c r="C344" s="27" t="s">
        <v>21</v>
      </c>
      <c r="D344" s="27">
        <v>10</v>
      </c>
      <c r="E344" s="44" t="s">
        <v>118</v>
      </c>
    </row>
    <row r="345" spans="1:5" ht="12.75" customHeight="1">
      <c r="A345" s="9" t="s">
        <v>94</v>
      </c>
      <c r="B345" s="7" t="s">
        <v>27</v>
      </c>
      <c r="C345" s="27" t="s">
        <v>19</v>
      </c>
      <c r="D345" s="27">
        <v>1</v>
      </c>
      <c r="E345" s="44" t="s">
        <v>118</v>
      </c>
    </row>
    <row r="346" spans="1:5" ht="12.75" customHeight="1">
      <c r="A346" s="9"/>
      <c r="B346" s="7"/>
      <c r="C346" s="27" t="s">
        <v>19</v>
      </c>
      <c r="D346" s="27">
        <v>4</v>
      </c>
      <c r="E346" s="44" t="s">
        <v>118</v>
      </c>
    </row>
    <row r="347" spans="1:5" ht="12.75" customHeight="1">
      <c r="A347" s="9"/>
      <c r="B347" s="7"/>
      <c r="C347" s="27" t="s">
        <v>20</v>
      </c>
      <c r="D347" s="27">
        <v>1</v>
      </c>
      <c r="E347" s="44" t="s">
        <v>118</v>
      </c>
    </row>
    <row r="348" spans="1:5" ht="12.75" customHeight="1">
      <c r="A348" s="9"/>
      <c r="B348" s="7"/>
      <c r="C348" s="27" t="s">
        <v>20</v>
      </c>
      <c r="D348" s="27">
        <v>4</v>
      </c>
      <c r="E348" s="44" t="s">
        <v>118</v>
      </c>
    </row>
    <row r="349" spans="1:5" ht="12.75" customHeight="1">
      <c r="A349" s="9"/>
      <c r="B349" s="7"/>
      <c r="C349" s="27" t="s">
        <v>21</v>
      </c>
      <c r="D349" s="27">
        <v>1</v>
      </c>
      <c r="E349" s="44" t="s">
        <v>118</v>
      </c>
    </row>
    <row r="350" spans="1:5" ht="12.75" customHeight="1">
      <c r="A350" s="9"/>
      <c r="B350" s="7"/>
      <c r="C350" s="27" t="s">
        <v>21</v>
      </c>
      <c r="D350" s="27">
        <v>4</v>
      </c>
      <c r="E350" s="44" t="s">
        <v>118</v>
      </c>
    </row>
    <row r="351" spans="1:5" ht="12.75" customHeight="1">
      <c r="A351" s="9"/>
      <c r="B351" s="7"/>
      <c r="C351" s="27" t="s">
        <v>21</v>
      </c>
      <c r="D351" s="27">
        <v>6</v>
      </c>
      <c r="E351" s="44" t="s">
        <v>118</v>
      </c>
    </row>
    <row r="352" spans="1:5" ht="12.75" customHeight="1">
      <c r="A352" s="9"/>
      <c r="B352" s="7"/>
      <c r="C352" s="27" t="s">
        <v>21</v>
      </c>
      <c r="D352" s="27">
        <v>7</v>
      </c>
      <c r="E352" s="44" t="s">
        <v>118</v>
      </c>
    </row>
    <row r="353" spans="1:5" ht="12.75" customHeight="1">
      <c r="A353" s="9"/>
      <c r="B353" s="7"/>
      <c r="C353" s="27" t="s">
        <v>21</v>
      </c>
      <c r="D353" s="27">
        <v>9</v>
      </c>
      <c r="E353" s="44" t="s">
        <v>118</v>
      </c>
    </row>
    <row r="354" spans="1:5" ht="12.75" customHeight="1">
      <c r="A354" s="9"/>
      <c r="B354" s="7"/>
      <c r="C354" s="27" t="s">
        <v>22</v>
      </c>
      <c r="D354" s="27">
        <v>1</v>
      </c>
      <c r="E354" s="44" t="s">
        <v>118</v>
      </c>
    </row>
    <row r="355" spans="1:5" ht="12.75" customHeight="1">
      <c r="A355" s="9"/>
      <c r="B355" s="7"/>
      <c r="C355" s="27" t="s">
        <v>23</v>
      </c>
      <c r="D355" s="27">
        <v>1</v>
      </c>
      <c r="E355" s="44" t="s">
        <v>118</v>
      </c>
    </row>
    <row r="356" spans="1:5" ht="12.75" customHeight="1">
      <c r="A356" s="9"/>
      <c r="B356" s="7"/>
      <c r="C356" s="27" t="s">
        <v>41</v>
      </c>
      <c r="D356" s="27">
        <v>8</v>
      </c>
      <c r="E356" s="44" t="s">
        <v>118</v>
      </c>
    </row>
    <row r="357" spans="1:5" ht="12.75" customHeight="1">
      <c r="A357" s="9"/>
      <c r="B357" s="7"/>
      <c r="C357" s="27" t="s">
        <v>41</v>
      </c>
      <c r="D357" s="27">
        <v>10</v>
      </c>
      <c r="E357" s="44" t="s">
        <v>118</v>
      </c>
    </row>
    <row r="358" spans="1:5" ht="12.75" customHeight="1">
      <c r="A358" s="9" t="s">
        <v>95</v>
      </c>
      <c r="B358" s="7" t="s">
        <v>27</v>
      </c>
      <c r="C358" s="27" t="s">
        <v>22</v>
      </c>
      <c r="D358" s="27">
        <v>1</v>
      </c>
      <c r="E358" s="44" t="s">
        <v>118</v>
      </c>
    </row>
    <row r="359" spans="1:5" ht="12.75" customHeight="1">
      <c r="A359" s="9"/>
      <c r="B359" s="7"/>
      <c r="C359" s="27" t="s">
        <v>23</v>
      </c>
      <c r="D359" s="27">
        <v>1</v>
      </c>
      <c r="E359" s="44" t="s">
        <v>118</v>
      </c>
    </row>
    <row r="360" spans="1:5" ht="12.75" customHeight="1">
      <c r="A360" s="9"/>
      <c r="B360" s="7"/>
      <c r="C360" s="27" t="s">
        <v>41</v>
      </c>
      <c r="D360" s="27">
        <v>8</v>
      </c>
      <c r="E360" s="44" t="s">
        <v>118</v>
      </c>
    </row>
    <row r="361" spans="1:5" ht="12.75" customHeight="1">
      <c r="A361" s="9" t="s">
        <v>96</v>
      </c>
      <c r="B361" s="7" t="s">
        <v>27</v>
      </c>
      <c r="C361" s="27" t="s">
        <v>22</v>
      </c>
      <c r="D361" s="27">
        <v>1</v>
      </c>
      <c r="E361" s="44" t="s">
        <v>118</v>
      </c>
    </row>
    <row r="362" spans="1:5" ht="12.75" customHeight="1">
      <c r="A362" s="9"/>
      <c r="B362" s="7"/>
      <c r="C362" s="27" t="s">
        <v>22</v>
      </c>
      <c r="D362" s="27">
        <v>4</v>
      </c>
      <c r="E362" s="44" t="s">
        <v>118</v>
      </c>
    </row>
    <row r="363" spans="1:5" ht="12.75" customHeight="1">
      <c r="A363" s="9"/>
      <c r="B363" s="7"/>
      <c r="C363" s="27" t="s">
        <v>22</v>
      </c>
      <c r="D363" s="27">
        <v>6</v>
      </c>
      <c r="E363" s="44" t="s">
        <v>118</v>
      </c>
    </row>
    <row r="364" spans="1:5" ht="12.75" customHeight="1">
      <c r="A364" s="9"/>
      <c r="B364" s="7"/>
      <c r="C364" s="27" t="s">
        <v>23</v>
      </c>
      <c r="D364" s="27">
        <v>1</v>
      </c>
      <c r="E364" s="44" t="s">
        <v>118</v>
      </c>
    </row>
    <row r="365" spans="1:5" ht="12.75" customHeight="1">
      <c r="A365" s="9"/>
      <c r="B365" s="7"/>
      <c r="C365" s="27" t="s">
        <v>23</v>
      </c>
      <c r="D365" s="27">
        <v>4</v>
      </c>
      <c r="E365" s="44" t="s">
        <v>118</v>
      </c>
    </row>
    <row r="366" spans="1:5" ht="12.75" customHeight="1">
      <c r="A366" s="9"/>
      <c r="B366" s="7"/>
      <c r="C366" s="27" t="s">
        <v>41</v>
      </c>
      <c r="D366" s="27">
        <v>6</v>
      </c>
      <c r="E366" s="44" t="s">
        <v>118</v>
      </c>
    </row>
    <row r="367" spans="1:5" ht="12.75" customHeight="1">
      <c r="A367" s="9"/>
      <c r="B367" s="7"/>
      <c r="C367" s="27" t="s">
        <v>41</v>
      </c>
      <c r="D367" s="27">
        <v>8</v>
      </c>
      <c r="E367" s="44" t="s">
        <v>118</v>
      </c>
    </row>
    <row r="368" spans="1:5" ht="12.75" customHeight="1">
      <c r="A368" s="9"/>
      <c r="B368" s="7"/>
      <c r="C368" s="27" t="s">
        <v>41</v>
      </c>
      <c r="D368" s="27">
        <v>10</v>
      </c>
      <c r="E368" s="44" t="s">
        <v>118</v>
      </c>
    </row>
    <row r="369" spans="1:5" ht="12.75" customHeight="1">
      <c r="A369" s="9" t="s">
        <v>97</v>
      </c>
      <c r="B369" s="7" t="s">
        <v>27</v>
      </c>
      <c r="C369" s="27" t="s">
        <v>23</v>
      </c>
      <c r="D369" s="27">
        <v>1</v>
      </c>
      <c r="E369" s="44" t="s">
        <v>118</v>
      </c>
    </row>
    <row r="370" spans="1:5" ht="12.75" customHeight="1">
      <c r="A370" s="9"/>
      <c r="B370" s="7"/>
      <c r="C370" s="27" t="s">
        <v>23</v>
      </c>
      <c r="D370" s="27">
        <v>4</v>
      </c>
      <c r="E370" s="44" t="s">
        <v>118</v>
      </c>
    </row>
    <row r="371" spans="1:5" ht="12.75" customHeight="1">
      <c r="A371" s="9"/>
      <c r="B371" s="7"/>
      <c r="C371" s="27" t="s">
        <v>41</v>
      </c>
      <c r="D371" s="27">
        <v>8</v>
      </c>
      <c r="E371" s="44" t="s">
        <v>118</v>
      </c>
    </row>
    <row r="372" spans="1:5" ht="12.75" customHeight="1">
      <c r="A372" s="9"/>
      <c r="B372" s="7"/>
      <c r="C372" s="27" t="s">
        <v>41</v>
      </c>
      <c r="D372" s="27">
        <v>10</v>
      </c>
      <c r="E372" s="44" t="s">
        <v>118</v>
      </c>
    </row>
    <row r="373" spans="1:5" ht="12.75" customHeight="1">
      <c r="A373" s="9" t="s">
        <v>98</v>
      </c>
      <c r="B373" s="7" t="s">
        <v>27</v>
      </c>
      <c r="C373" s="27" t="s">
        <v>20</v>
      </c>
      <c r="D373" s="27">
        <v>1</v>
      </c>
      <c r="E373" s="44" t="s">
        <v>118</v>
      </c>
    </row>
    <row r="374" spans="1:5" ht="12.75" customHeight="1">
      <c r="A374" s="9"/>
      <c r="B374" s="7"/>
      <c r="C374" s="27" t="s">
        <v>21</v>
      </c>
      <c r="D374" s="27">
        <v>7</v>
      </c>
      <c r="E374" s="44" t="s">
        <v>118</v>
      </c>
    </row>
    <row r="375" spans="1:5" ht="12.75" customHeight="1">
      <c r="A375" s="9"/>
      <c r="B375" s="7"/>
      <c r="C375" s="27" t="s">
        <v>21</v>
      </c>
      <c r="D375" s="27">
        <v>9</v>
      </c>
      <c r="E375" s="44" t="s">
        <v>118</v>
      </c>
    </row>
    <row r="376" spans="1:5" ht="12.75" customHeight="1">
      <c r="A376" s="9"/>
      <c r="B376" s="7"/>
      <c r="C376" s="27" t="s">
        <v>21</v>
      </c>
      <c r="D376" s="27">
        <v>10</v>
      </c>
      <c r="E376" s="44" t="s">
        <v>118</v>
      </c>
    </row>
    <row r="377" spans="1:5" ht="12.75" customHeight="1">
      <c r="A377" s="9" t="s">
        <v>99</v>
      </c>
      <c r="B377" s="7" t="s">
        <v>27</v>
      </c>
      <c r="C377" s="27" t="s">
        <v>41</v>
      </c>
      <c r="D377" s="27">
        <v>8</v>
      </c>
      <c r="E377" s="44" t="s">
        <v>118</v>
      </c>
    </row>
    <row r="378" spans="1:5" ht="12.75" customHeight="1">
      <c r="A378" s="9"/>
      <c r="B378" s="7"/>
      <c r="C378" s="27" t="s">
        <v>42</v>
      </c>
      <c r="D378" s="27">
        <v>10</v>
      </c>
      <c r="E378" s="44" t="s">
        <v>118</v>
      </c>
    </row>
    <row r="379" spans="1:5" ht="12.75" customHeight="1">
      <c r="A379" s="26" t="s">
        <v>100</v>
      </c>
      <c r="B379" s="27" t="s">
        <v>27</v>
      </c>
      <c r="C379" s="27" t="s">
        <v>42</v>
      </c>
      <c r="D379" s="27">
        <v>10</v>
      </c>
      <c r="E379" s="44" t="s">
        <v>118</v>
      </c>
    </row>
    <row r="380" spans="1:5" ht="12.75" customHeight="1">
      <c r="A380" s="26" t="s">
        <v>101</v>
      </c>
      <c r="B380" s="27" t="s">
        <v>27</v>
      </c>
      <c r="C380" s="27" t="s">
        <v>42</v>
      </c>
      <c r="D380" s="27">
        <v>10</v>
      </c>
      <c r="E380" s="44" t="s">
        <v>118</v>
      </c>
    </row>
    <row r="381" spans="1:5" ht="25.5">
      <c r="A381" s="26" t="s">
        <v>102</v>
      </c>
      <c r="B381" s="27" t="s">
        <v>12</v>
      </c>
      <c r="C381" s="27" t="s">
        <v>42</v>
      </c>
      <c r="D381" s="27">
        <v>10</v>
      </c>
      <c r="E381" s="44" t="s">
        <v>118</v>
      </c>
    </row>
    <row r="382" spans="1:5" ht="25.5">
      <c r="A382" s="26" t="s">
        <v>103</v>
      </c>
      <c r="B382" s="27" t="s">
        <v>12</v>
      </c>
      <c r="C382" s="27" t="s">
        <v>42</v>
      </c>
      <c r="D382" s="27">
        <v>10</v>
      </c>
      <c r="E382" s="44" t="s">
        <v>118</v>
      </c>
    </row>
    <row r="383" spans="1:5" ht="12.75" customHeight="1">
      <c r="A383" s="26" t="s">
        <v>104</v>
      </c>
      <c r="B383" s="27" t="s">
        <v>27</v>
      </c>
      <c r="C383" s="27" t="s">
        <v>42</v>
      </c>
      <c r="D383" s="27">
        <v>10</v>
      </c>
      <c r="E383" s="44" t="s">
        <v>118</v>
      </c>
    </row>
    <row r="384" spans="1:5" ht="25.5">
      <c r="A384" s="26" t="s">
        <v>105</v>
      </c>
      <c r="B384" s="27" t="s">
        <v>27</v>
      </c>
      <c r="C384" s="27" t="s">
        <v>42</v>
      </c>
      <c r="D384" s="27">
        <v>10</v>
      </c>
      <c r="E384" s="44" t="s">
        <v>118</v>
      </c>
    </row>
    <row r="385" spans="1:5" ht="12.75" customHeight="1">
      <c r="A385" s="9" t="s">
        <v>106</v>
      </c>
      <c r="B385" s="7" t="s">
        <v>27</v>
      </c>
      <c r="C385" s="27" t="s">
        <v>41</v>
      </c>
      <c r="D385" s="27">
        <v>8</v>
      </c>
      <c r="E385" s="44" t="s">
        <v>118</v>
      </c>
    </row>
    <row r="386" spans="1:5" ht="12.75" customHeight="1">
      <c r="A386" s="9"/>
      <c r="B386" s="7"/>
      <c r="C386" s="27" t="s">
        <v>42</v>
      </c>
      <c r="D386" s="27">
        <v>10</v>
      </c>
      <c r="E386" s="44" t="s">
        <v>118</v>
      </c>
    </row>
    <row r="387" spans="1:5" ht="25.5">
      <c r="A387" s="46" t="s">
        <v>107</v>
      </c>
      <c r="B387" s="27" t="s">
        <v>12</v>
      </c>
      <c r="C387" s="27" t="s">
        <v>42</v>
      </c>
      <c r="D387" s="27">
        <v>10</v>
      </c>
      <c r="E387" s="44" t="s">
        <v>118</v>
      </c>
    </row>
    <row r="388" spans="1:5" ht="12.75" customHeight="1">
      <c r="A388" s="26" t="s">
        <v>108</v>
      </c>
      <c r="B388" s="27" t="s">
        <v>27</v>
      </c>
      <c r="C388" s="27" t="s">
        <v>42</v>
      </c>
      <c r="D388" s="27">
        <v>10</v>
      </c>
      <c r="E388" s="44" t="s">
        <v>118</v>
      </c>
    </row>
    <row r="389" spans="1:5" ht="12.75" customHeight="1">
      <c r="A389" s="9" t="s">
        <v>109</v>
      </c>
      <c r="B389" s="7" t="s">
        <v>27</v>
      </c>
      <c r="C389" s="27" t="s">
        <v>41</v>
      </c>
      <c r="D389" s="27">
        <v>8</v>
      </c>
      <c r="E389" s="44" t="s">
        <v>118</v>
      </c>
    </row>
    <row r="390" spans="1:5" ht="12.75" customHeight="1">
      <c r="A390" s="9"/>
      <c r="B390" s="7"/>
      <c r="C390" s="27" t="s">
        <v>42</v>
      </c>
      <c r="D390" s="27">
        <v>10</v>
      </c>
      <c r="E390" s="44" t="s">
        <v>118</v>
      </c>
    </row>
    <row r="391" spans="1:5" ht="12.75" customHeight="1">
      <c r="A391" s="9" t="s">
        <v>110</v>
      </c>
      <c r="B391" s="7" t="s">
        <v>12</v>
      </c>
      <c r="C391" s="27" t="s">
        <v>22</v>
      </c>
      <c r="D391" s="27">
        <v>1</v>
      </c>
      <c r="E391" s="44" t="s">
        <v>118</v>
      </c>
    </row>
    <row r="392" spans="1:5" ht="12.75" customHeight="1">
      <c r="A392" s="9"/>
      <c r="B392" s="7"/>
      <c r="C392" s="27" t="s">
        <v>22</v>
      </c>
      <c r="D392" s="27">
        <v>4</v>
      </c>
      <c r="E392" s="44" t="s">
        <v>118</v>
      </c>
    </row>
    <row r="393" spans="1:5" ht="12.75" customHeight="1">
      <c r="A393" s="9"/>
      <c r="B393" s="7"/>
      <c r="C393" s="27" t="s">
        <v>23</v>
      </c>
      <c r="D393" s="27">
        <v>1</v>
      </c>
      <c r="E393" s="44" t="s">
        <v>118</v>
      </c>
    </row>
    <row r="394" spans="1:5" ht="12.75" customHeight="1">
      <c r="A394" s="9"/>
      <c r="B394" s="7"/>
      <c r="C394" s="27" t="s">
        <v>41</v>
      </c>
      <c r="D394" s="27">
        <v>8</v>
      </c>
      <c r="E394" s="44" t="s">
        <v>118</v>
      </c>
    </row>
    <row r="395" spans="1:5" ht="12.75" customHeight="1">
      <c r="A395" s="9"/>
      <c r="B395" s="7"/>
      <c r="C395" s="27" t="s">
        <v>41</v>
      </c>
      <c r="D395" s="27">
        <v>10</v>
      </c>
      <c r="E395" s="44" t="s">
        <v>118</v>
      </c>
    </row>
    <row r="396" spans="1:5" ht="12.75" customHeight="1">
      <c r="A396" s="9" t="s">
        <v>111</v>
      </c>
      <c r="B396" s="7" t="s">
        <v>12</v>
      </c>
      <c r="C396" s="27" t="s">
        <v>20</v>
      </c>
      <c r="D396" s="27">
        <v>1</v>
      </c>
      <c r="E396" s="44" t="s">
        <v>118</v>
      </c>
    </row>
    <row r="397" spans="1:5" ht="12.75" customHeight="1">
      <c r="A397" s="9"/>
      <c r="B397" s="7"/>
      <c r="C397" s="27" t="s">
        <v>20</v>
      </c>
      <c r="D397" s="27">
        <v>4</v>
      </c>
      <c r="E397" s="44" t="s">
        <v>118</v>
      </c>
    </row>
    <row r="398" spans="1:5" ht="12.75" customHeight="1">
      <c r="A398" s="9"/>
      <c r="B398" s="7"/>
      <c r="C398" s="27" t="s">
        <v>21</v>
      </c>
      <c r="D398" s="27">
        <v>1</v>
      </c>
      <c r="E398" s="44" t="s">
        <v>118</v>
      </c>
    </row>
    <row r="399" spans="1:5" ht="12.75" customHeight="1">
      <c r="A399" s="9"/>
      <c r="B399" s="7"/>
      <c r="C399" s="27" t="s">
        <v>22</v>
      </c>
      <c r="D399" s="27">
        <v>10</v>
      </c>
      <c r="E399" s="44" t="s">
        <v>118</v>
      </c>
    </row>
    <row r="400" spans="1:5" ht="12.75" customHeight="1">
      <c r="A400" s="9" t="s">
        <v>112</v>
      </c>
      <c r="B400" s="7" t="s">
        <v>12</v>
      </c>
      <c r="C400" s="27" t="s">
        <v>41</v>
      </c>
      <c r="D400" s="27">
        <v>8</v>
      </c>
      <c r="E400" s="44" t="s">
        <v>118</v>
      </c>
    </row>
    <row r="401" spans="1:9" ht="12.75" customHeight="1">
      <c r="A401" s="9"/>
      <c r="B401" s="7"/>
      <c r="C401" s="27" t="s">
        <v>42</v>
      </c>
      <c r="D401" s="27">
        <v>5</v>
      </c>
      <c r="E401" s="44" t="s">
        <v>118</v>
      </c>
    </row>
    <row r="402" spans="1:9" ht="12.75" customHeight="1">
      <c r="A402" s="9"/>
      <c r="B402" s="7"/>
      <c r="C402" s="27" t="s">
        <v>42</v>
      </c>
      <c r="D402" s="27">
        <v>6</v>
      </c>
      <c r="E402" s="44" t="s">
        <v>118</v>
      </c>
    </row>
    <row r="403" spans="1:9" ht="12.75" customHeight="1">
      <c r="A403" s="9"/>
      <c r="B403" s="7"/>
      <c r="C403" s="27" t="s">
        <v>42</v>
      </c>
      <c r="D403" s="27">
        <v>9</v>
      </c>
      <c r="E403" s="44" t="s">
        <v>118</v>
      </c>
    </row>
    <row r="404" spans="1:9" ht="28.5" customHeight="1">
      <c r="A404" s="47" t="s">
        <v>113</v>
      </c>
      <c r="B404" s="48" t="s">
        <v>12</v>
      </c>
      <c r="C404" s="48" t="s">
        <v>41</v>
      </c>
      <c r="D404" s="48">
        <v>10</v>
      </c>
      <c r="E404" s="49" t="s">
        <v>118</v>
      </c>
    </row>
    <row r="405" spans="1:9">
      <c r="A405" s="38"/>
    </row>
    <row r="406" spans="1:9" ht="12.75" customHeight="1">
      <c r="A406" s="75" t="s">
        <v>123</v>
      </c>
      <c r="B406" s="75"/>
      <c r="C406" s="75"/>
      <c r="D406" s="75"/>
      <c r="E406" s="75"/>
    </row>
    <row r="407" spans="1:9" ht="12.75" customHeight="1">
      <c r="A407" s="76" t="s">
        <v>124</v>
      </c>
      <c r="B407" s="76"/>
      <c r="C407" s="76"/>
      <c r="D407" s="76"/>
      <c r="E407" s="76"/>
      <c r="F407" s="76"/>
      <c r="G407" s="76"/>
      <c r="H407" s="76"/>
      <c r="I407" s="76"/>
    </row>
    <row r="408" spans="1:9">
      <c r="A408" s="76"/>
      <c r="B408" s="76"/>
      <c r="C408" s="76"/>
      <c r="D408" s="76"/>
      <c r="E408" s="76"/>
      <c r="F408" s="76"/>
      <c r="G408" s="76"/>
      <c r="H408" s="76"/>
      <c r="I408" s="76"/>
    </row>
    <row r="409" spans="1:9">
      <c r="A409" s="76"/>
      <c r="B409" s="76"/>
      <c r="C409" s="76"/>
      <c r="D409" s="76"/>
      <c r="E409" s="76"/>
      <c r="F409" s="76"/>
      <c r="G409" s="76"/>
      <c r="H409" s="76"/>
      <c r="I409" s="76"/>
    </row>
    <row r="410" spans="1:9">
      <c r="A410" s="76"/>
      <c r="B410" s="76"/>
      <c r="C410" s="76"/>
      <c r="D410" s="76"/>
      <c r="E410" s="76"/>
      <c r="F410" s="76"/>
      <c r="G410" s="76"/>
      <c r="H410" s="76"/>
      <c r="I410" s="76"/>
    </row>
    <row r="411" spans="1:9" ht="12.75" customHeight="1">
      <c r="A411" s="76" t="s">
        <v>125</v>
      </c>
      <c r="B411" s="76"/>
      <c r="C411" s="76"/>
      <c r="D411" s="76"/>
      <c r="E411" s="76"/>
      <c r="F411" s="76"/>
      <c r="G411" s="76"/>
      <c r="H411" s="76"/>
      <c r="I411" s="76"/>
    </row>
    <row r="412" spans="1:9">
      <c r="A412" s="76"/>
      <c r="B412" s="76"/>
      <c r="C412" s="76"/>
      <c r="D412" s="76"/>
      <c r="E412" s="76"/>
      <c r="F412" s="76"/>
      <c r="G412" s="76"/>
      <c r="H412" s="76"/>
      <c r="I412" s="76"/>
    </row>
    <row r="413" spans="1:9" ht="12.75" customHeight="1">
      <c r="A413" s="76" t="s">
        <v>126</v>
      </c>
      <c r="B413" s="76"/>
      <c r="C413" s="76"/>
      <c r="D413" s="76"/>
      <c r="E413" s="76"/>
      <c r="F413" s="76"/>
      <c r="G413" s="76"/>
      <c r="H413" s="76"/>
      <c r="I413" s="76"/>
    </row>
    <row r="414" spans="1:9">
      <c r="A414" s="76"/>
      <c r="B414" s="76"/>
      <c r="C414" s="76"/>
      <c r="D414" s="76"/>
      <c r="E414" s="76"/>
      <c r="F414" s="76"/>
      <c r="G414" s="76"/>
      <c r="H414" s="76"/>
      <c r="I414" s="76"/>
    </row>
    <row r="415" spans="1:9">
      <c r="A415" s="76"/>
      <c r="B415" s="76"/>
      <c r="C415" s="76"/>
      <c r="D415" s="76"/>
      <c r="E415" s="76"/>
      <c r="F415" s="76"/>
      <c r="G415" s="76"/>
      <c r="H415" s="76"/>
      <c r="I415" s="76"/>
    </row>
    <row r="416" spans="1:9" ht="12.75" customHeight="1">
      <c r="A416" s="76" t="s">
        <v>127</v>
      </c>
      <c r="B416" s="76"/>
      <c r="C416" s="76"/>
      <c r="D416" s="76"/>
      <c r="E416" s="76"/>
      <c r="F416" s="76"/>
      <c r="G416" s="76"/>
      <c r="H416" s="76"/>
      <c r="I416" s="76"/>
    </row>
    <row r="417" spans="1:9">
      <c r="A417" s="76"/>
      <c r="B417" s="76"/>
      <c r="C417" s="76"/>
      <c r="D417" s="76"/>
      <c r="E417" s="76"/>
      <c r="F417" s="76"/>
      <c r="G417" s="76"/>
      <c r="H417" s="76"/>
      <c r="I417" s="76"/>
    </row>
    <row r="418" spans="1:9">
      <c r="A418" s="76"/>
      <c r="B418" s="76"/>
      <c r="C418" s="76"/>
      <c r="D418" s="76"/>
      <c r="E418" s="76"/>
      <c r="F418" s="76"/>
      <c r="G418" s="76"/>
      <c r="H418" s="76"/>
      <c r="I418" s="76"/>
    </row>
    <row r="419" spans="1:9">
      <c r="A419" s="15" t="s">
        <v>128</v>
      </c>
    </row>
  </sheetData>
  <mergeCells count="166">
    <mergeCell ref="A406:E406"/>
    <mergeCell ref="A407:I410"/>
    <mergeCell ref="A411:I412"/>
    <mergeCell ref="A413:I415"/>
    <mergeCell ref="A416:I418"/>
    <mergeCell ref="A385:A386"/>
    <mergeCell ref="B385:B386"/>
    <mergeCell ref="A389:A390"/>
    <mergeCell ref="B389:B390"/>
    <mergeCell ref="A391:A395"/>
    <mergeCell ref="B391:B395"/>
    <mergeCell ref="A396:A399"/>
    <mergeCell ref="B396:B399"/>
    <mergeCell ref="A400:A403"/>
    <mergeCell ref="B400:B403"/>
    <mergeCell ref="A358:A360"/>
    <mergeCell ref="B358:B360"/>
    <mergeCell ref="A361:A368"/>
    <mergeCell ref="B361:B368"/>
    <mergeCell ref="A369:A372"/>
    <mergeCell ref="B369:B372"/>
    <mergeCell ref="A373:A376"/>
    <mergeCell ref="B373:B376"/>
    <mergeCell ref="A377:A378"/>
    <mergeCell ref="B377:B378"/>
    <mergeCell ref="A327:A330"/>
    <mergeCell ref="B327:B330"/>
    <mergeCell ref="A331:A332"/>
    <mergeCell ref="B331:B332"/>
    <mergeCell ref="A333:A338"/>
    <mergeCell ref="B333:B338"/>
    <mergeCell ref="A339:A344"/>
    <mergeCell ref="B339:B344"/>
    <mergeCell ref="A345:A357"/>
    <mergeCell ref="B345:B357"/>
    <mergeCell ref="A307:A312"/>
    <mergeCell ref="B307:B312"/>
    <mergeCell ref="A313:A314"/>
    <mergeCell ref="B313:B314"/>
    <mergeCell ref="A315:A318"/>
    <mergeCell ref="B315:B318"/>
    <mergeCell ref="A319:A320"/>
    <mergeCell ref="B319:B320"/>
    <mergeCell ref="A321:A326"/>
    <mergeCell ref="B321:B324"/>
    <mergeCell ref="B325:B326"/>
    <mergeCell ref="A282:A284"/>
    <mergeCell ref="B282:B284"/>
    <mergeCell ref="A285:A289"/>
    <mergeCell ref="B285:B289"/>
    <mergeCell ref="A290:A295"/>
    <mergeCell ref="B290:B295"/>
    <mergeCell ref="A296:A301"/>
    <mergeCell ref="B296:B301"/>
    <mergeCell ref="A302:A306"/>
    <mergeCell ref="B302:B306"/>
    <mergeCell ref="A264:A265"/>
    <mergeCell ref="B264:B265"/>
    <mergeCell ref="A266:A267"/>
    <mergeCell ref="B266:B267"/>
    <mergeCell ref="A268:A273"/>
    <mergeCell ref="B268:B273"/>
    <mergeCell ref="A274:A276"/>
    <mergeCell ref="B274:B276"/>
    <mergeCell ref="A277:A281"/>
    <mergeCell ref="B277:B281"/>
    <mergeCell ref="A247:A251"/>
    <mergeCell ref="B247:B251"/>
    <mergeCell ref="A252:A255"/>
    <mergeCell ref="B252:B255"/>
    <mergeCell ref="A256:A257"/>
    <mergeCell ref="B256:B257"/>
    <mergeCell ref="A259:A260"/>
    <mergeCell ref="B259:B260"/>
    <mergeCell ref="A261:A263"/>
    <mergeCell ref="B261:B263"/>
    <mergeCell ref="A226:A232"/>
    <mergeCell ref="B226:B232"/>
    <mergeCell ref="A233:A234"/>
    <mergeCell ref="B233:B234"/>
    <mergeCell ref="A235:A239"/>
    <mergeCell ref="B235:B239"/>
    <mergeCell ref="A240:A242"/>
    <mergeCell ref="B240:B242"/>
    <mergeCell ref="A243:A246"/>
    <mergeCell ref="B243:B246"/>
    <mergeCell ref="A203:A206"/>
    <mergeCell ref="B203:B206"/>
    <mergeCell ref="A207:A208"/>
    <mergeCell ref="B207:B208"/>
    <mergeCell ref="A209:A212"/>
    <mergeCell ref="B209:B212"/>
    <mergeCell ref="A213:A221"/>
    <mergeCell ref="B213:B221"/>
    <mergeCell ref="A222:A225"/>
    <mergeCell ref="B222:B225"/>
    <mergeCell ref="A179:A182"/>
    <mergeCell ref="B179:B182"/>
    <mergeCell ref="A183:A187"/>
    <mergeCell ref="B183:B187"/>
    <mergeCell ref="A188:A190"/>
    <mergeCell ref="B188:B190"/>
    <mergeCell ref="A191:A196"/>
    <mergeCell ref="B191:B196"/>
    <mergeCell ref="A197:A202"/>
    <mergeCell ref="B197:B202"/>
    <mergeCell ref="A155:A160"/>
    <mergeCell ref="B155:B160"/>
    <mergeCell ref="A161:A166"/>
    <mergeCell ref="B161:B166"/>
    <mergeCell ref="A167:A171"/>
    <mergeCell ref="B167:B169"/>
    <mergeCell ref="B170:B171"/>
    <mergeCell ref="A172:A178"/>
    <mergeCell ref="B172:B178"/>
    <mergeCell ref="A127:A129"/>
    <mergeCell ref="B127:B129"/>
    <mergeCell ref="A130:A135"/>
    <mergeCell ref="B130:B135"/>
    <mergeCell ref="A136:A141"/>
    <mergeCell ref="B136:B141"/>
    <mergeCell ref="A142:A146"/>
    <mergeCell ref="B142:B146"/>
    <mergeCell ref="A147:A154"/>
    <mergeCell ref="B147:B154"/>
    <mergeCell ref="A103:A105"/>
    <mergeCell ref="B103:B105"/>
    <mergeCell ref="A106:A110"/>
    <mergeCell ref="B106:B110"/>
    <mergeCell ref="A111:A118"/>
    <mergeCell ref="B111:B118"/>
    <mergeCell ref="A119:A122"/>
    <mergeCell ref="B119:B122"/>
    <mergeCell ref="A123:A126"/>
    <mergeCell ref="B123:B126"/>
    <mergeCell ref="A54:A59"/>
    <mergeCell ref="B54:B59"/>
    <mergeCell ref="A60:A68"/>
    <mergeCell ref="B60:B68"/>
    <mergeCell ref="A69:A79"/>
    <mergeCell ref="B69:B79"/>
    <mergeCell ref="A80:A98"/>
    <mergeCell ref="B80:B98"/>
    <mergeCell ref="A99:A102"/>
    <mergeCell ref="B99:B102"/>
    <mergeCell ref="A13:A24"/>
    <mergeCell ref="B13:B24"/>
    <mergeCell ref="A25:A30"/>
    <mergeCell ref="B25:B30"/>
    <mergeCell ref="A31:A40"/>
    <mergeCell ref="B31:B40"/>
    <mergeCell ref="A41:A50"/>
    <mergeCell ref="B41:B50"/>
    <mergeCell ref="A51:A53"/>
    <mergeCell ref="B51:B53"/>
    <mergeCell ref="A1:E1"/>
    <mergeCell ref="A2:E2"/>
    <mergeCell ref="A3:E3"/>
    <mergeCell ref="A4:E4"/>
    <mergeCell ref="A5:E5"/>
    <mergeCell ref="A7:D7"/>
    <mergeCell ref="E7:E9"/>
    <mergeCell ref="A8:A10"/>
    <mergeCell ref="B8:B10"/>
    <mergeCell ref="C8:C10"/>
    <mergeCell ref="D8:D10"/>
  </mergeCells>
  <printOptions horizontalCentered="1" verticalCentered="1"/>
  <pageMargins left="0.59027777777777801" right="0.196527777777778" top="0.39374999999999999" bottom="0.39374999999999999" header="0.51180555555555496" footer="0.51180555555555496"/>
  <pageSetup paperSize="9" scale="60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25"/>
  <sheetViews>
    <sheetView zoomScaleNormal="100" workbookViewId="0">
      <selection activeCell="G1" sqref="G1"/>
    </sheetView>
  </sheetViews>
  <sheetFormatPr defaultColWidth="9.140625" defaultRowHeight="12.75"/>
  <cols>
    <col min="1" max="1" width="41.7109375" style="15" customWidth="1"/>
    <col min="2" max="2" width="15.5703125" style="16" customWidth="1"/>
    <col min="3" max="3" width="15.42578125" style="16" customWidth="1"/>
    <col min="4" max="4" width="13.42578125" style="16" customWidth="1"/>
    <col min="5" max="5" width="14.7109375" style="16" customWidth="1"/>
    <col min="6" max="6" width="13.42578125" style="16" customWidth="1"/>
    <col min="7" max="1021" width="9.140625" style="16"/>
    <col min="1022" max="1024" width="11.5703125" customWidth="1"/>
  </cols>
  <sheetData>
    <row r="1" spans="1:1024" ht="12.75" customHeight="1">
      <c r="A1" s="14" t="s">
        <v>129</v>
      </c>
      <c r="B1" s="14"/>
      <c r="C1" s="14"/>
      <c r="D1" s="14"/>
      <c r="E1" s="14"/>
      <c r="F1" s="14"/>
    </row>
    <row r="2" spans="1:1024" ht="12.75" customHeight="1">
      <c r="A2" s="14"/>
      <c r="B2" s="14"/>
      <c r="C2" s="14"/>
      <c r="D2" s="14"/>
      <c r="E2" s="14"/>
      <c r="F2" s="14"/>
    </row>
    <row r="3" spans="1:1024" ht="12.75" customHeight="1">
      <c r="A3" s="13" t="s">
        <v>1</v>
      </c>
      <c r="B3" s="13"/>
      <c r="C3" s="13"/>
      <c r="D3" s="13"/>
      <c r="E3" s="13"/>
      <c r="F3" s="13"/>
    </row>
    <row r="4" spans="1:1024" ht="12.75" customHeight="1">
      <c r="A4" s="19"/>
      <c r="B4" s="19"/>
      <c r="C4" s="19"/>
      <c r="D4" s="19"/>
      <c r="E4" s="19"/>
      <c r="F4" s="19"/>
    </row>
    <row r="5" spans="1:1024" ht="12.75" customHeight="1">
      <c r="A5" s="12" t="s">
        <v>2</v>
      </c>
      <c r="B5" s="12"/>
      <c r="C5" s="12"/>
      <c r="D5" s="12"/>
      <c r="E5" s="12"/>
      <c r="F5" s="12"/>
    </row>
    <row r="6" spans="1:1024" s="15" customFormat="1" ht="12.75" customHeight="1">
      <c r="A6" s="51"/>
      <c r="E6" s="77"/>
      <c r="F6" s="77"/>
      <c r="AMH6"/>
      <c r="AMI6"/>
      <c r="AMJ6"/>
    </row>
    <row r="7" spans="1:1024" s="52" customFormat="1" ht="12.75" customHeight="1">
      <c r="A7" s="11" t="s">
        <v>130</v>
      </c>
      <c r="B7" s="10" t="s">
        <v>131</v>
      </c>
      <c r="C7" s="10"/>
      <c r="D7" s="10"/>
      <c r="E7" s="10"/>
      <c r="F7" s="10"/>
      <c r="AMH7"/>
      <c r="AMI7"/>
      <c r="AMJ7"/>
    </row>
    <row r="8" spans="1:1024" s="52" customFormat="1" ht="12.75" customHeight="1">
      <c r="A8" s="11"/>
      <c r="B8" s="8" t="s">
        <v>132</v>
      </c>
      <c r="C8" s="8"/>
      <c r="D8" s="8"/>
      <c r="E8" s="8" t="s">
        <v>133</v>
      </c>
      <c r="F8" s="78" t="s">
        <v>10</v>
      </c>
      <c r="AMH8"/>
      <c r="AMI8"/>
      <c r="AMJ8"/>
    </row>
    <row r="9" spans="1:1024" s="52" customFormat="1" ht="13.5" customHeight="1">
      <c r="A9" s="11"/>
      <c r="B9" s="8" t="s">
        <v>134</v>
      </c>
      <c r="C9" s="8" t="s">
        <v>135</v>
      </c>
      <c r="D9" s="8" t="s">
        <v>9</v>
      </c>
      <c r="E9" s="8"/>
      <c r="F9" s="78"/>
      <c r="AMH9"/>
      <c r="AMI9"/>
      <c r="AMJ9"/>
    </row>
    <row r="10" spans="1:1024" s="31" customFormat="1" ht="12.75" customHeight="1">
      <c r="A10" s="11"/>
      <c r="B10" s="8"/>
      <c r="C10" s="8"/>
      <c r="D10" s="8"/>
      <c r="E10" s="8"/>
      <c r="F10" s="78"/>
      <c r="AMH10"/>
      <c r="AMI10"/>
      <c r="AMJ10"/>
    </row>
    <row r="11" spans="1:1024" s="31" customFormat="1" ht="12.75" customHeight="1">
      <c r="A11" s="53" t="s">
        <v>136</v>
      </c>
      <c r="B11" s="28">
        <v>19</v>
      </c>
      <c r="C11" s="28">
        <v>0</v>
      </c>
      <c r="D11" s="29">
        <f t="shared" ref="D11:D22" si="0">(B11+C11)</f>
        <v>19</v>
      </c>
      <c r="E11" s="34">
        <v>0</v>
      </c>
      <c r="F11" s="30">
        <f t="shared" ref="F11:F22" si="1">D11+E11</f>
        <v>19</v>
      </c>
      <c r="AMH11"/>
      <c r="AMI11"/>
      <c r="AMJ11"/>
    </row>
    <row r="12" spans="1:1024" s="31" customFormat="1" ht="12.75" customHeight="1">
      <c r="A12" s="53" t="s">
        <v>137</v>
      </c>
      <c r="B12" s="28">
        <v>3</v>
      </c>
      <c r="C12" s="28">
        <v>0</v>
      </c>
      <c r="D12" s="29">
        <f t="shared" si="0"/>
        <v>3</v>
      </c>
      <c r="E12" s="34">
        <v>0</v>
      </c>
      <c r="F12" s="30">
        <f t="shared" si="1"/>
        <v>3</v>
      </c>
      <c r="AMH12"/>
      <c r="AMI12"/>
      <c r="AMJ12"/>
    </row>
    <row r="13" spans="1:1024" s="31" customFormat="1" ht="12.75" customHeight="1">
      <c r="A13" s="53" t="s">
        <v>138</v>
      </c>
      <c r="B13" s="28">
        <v>30</v>
      </c>
      <c r="C13" s="28">
        <v>0</v>
      </c>
      <c r="D13" s="29">
        <f t="shared" si="0"/>
        <v>30</v>
      </c>
      <c r="E13" s="34">
        <v>0</v>
      </c>
      <c r="F13" s="30">
        <f t="shared" si="1"/>
        <v>30</v>
      </c>
      <c r="AMH13"/>
      <c r="AMI13"/>
      <c r="AMJ13"/>
    </row>
    <row r="14" spans="1:1024" s="31" customFormat="1" ht="12.75" customHeight="1">
      <c r="A14" s="53" t="s">
        <v>139</v>
      </c>
      <c r="B14" s="28">
        <v>0</v>
      </c>
      <c r="C14" s="28">
        <v>1</v>
      </c>
      <c r="D14" s="29">
        <f t="shared" si="0"/>
        <v>1</v>
      </c>
      <c r="E14" s="34">
        <v>0</v>
      </c>
      <c r="F14" s="30">
        <f t="shared" si="1"/>
        <v>1</v>
      </c>
      <c r="AMH14"/>
      <c r="AMI14"/>
      <c r="AMJ14"/>
    </row>
    <row r="15" spans="1:1024" s="31" customFormat="1" ht="12.75" customHeight="1">
      <c r="A15" s="53" t="s">
        <v>140</v>
      </c>
      <c r="B15" s="28">
        <v>1</v>
      </c>
      <c r="C15" s="28">
        <v>0</v>
      </c>
      <c r="D15" s="29">
        <f t="shared" si="0"/>
        <v>1</v>
      </c>
      <c r="E15" s="34">
        <v>0</v>
      </c>
      <c r="F15" s="30">
        <f t="shared" si="1"/>
        <v>1</v>
      </c>
      <c r="AMH15"/>
      <c r="AMI15"/>
      <c r="AMJ15"/>
    </row>
    <row r="16" spans="1:1024" s="31" customFormat="1" ht="12.75" customHeight="1">
      <c r="A16" s="53" t="s">
        <v>141</v>
      </c>
      <c r="B16" s="28">
        <v>0</v>
      </c>
      <c r="C16" s="28">
        <v>3</v>
      </c>
      <c r="D16" s="29">
        <f t="shared" si="0"/>
        <v>3</v>
      </c>
      <c r="E16" s="34">
        <v>0</v>
      </c>
      <c r="F16" s="30">
        <f t="shared" si="1"/>
        <v>3</v>
      </c>
      <c r="AMH16"/>
      <c r="AMI16"/>
      <c r="AMJ16"/>
    </row>
    <row r="17" spans="1:1024" s="31" customFormat="1" ht="12.75" customHeight="1">
      <c r="A17" s="53" t="s">
        <v>142</v>
      </c>
      <c r="B17" s="28">
        <v>0</v>
      </c>
      <c r="C17" s="28">
        <v>5</v>
      </c>
      <c r="D17" s="29">
        <f t="shared" si="0"/>
        <v>5</v>
      </c>
      <c r="E17" s="34">
        <v>0</v>
      </c>
      <c r="F17" s="30">
        <f t="shared" si="1"/>
        <v>5</v>
      </c>
      <c r="AMH17"/>
      <c r="AMI17"/>
      <c r="AMJ17"/>
    </row>
    <row r="18" spans="1:1024" s="31" customFormat="1" ht="12.75" customHeight="1">
      <c r="A18" s="53" t="s">
        <v>143</v>
      </c>
      <c r="B18" s="28">
        <v>0</v>
      </c>
      <c r="C18" s="28">
        <v>3</v>
      </c>
      <c r="D18" s="29">
        <f t="shared" si="0"/>
        <v>3</v>
      </c>
      <c r="E18" s="34">
        <v>0</v>
      </c>
      <c r="F18" s="30">
        <f t="shared" si="1"/>
        <v>3</v>
      </c>
      <c r="AMH18"/>
      <c r="AMI18"/>
      <c r="AMJ18"/>
    </row>
    <row r="19" spans="1:1024" s="31" customFormat="1" ht="12.75" customHeight="1">
      <c r="A19" s="53" t="s">
        <v>144</v>
      </c>
      <c r="B19" s="28">
        <v>0</v>
      </c>
      <c r="C19" s="28">
        <v>3</v>
      </c>
      <c r="D19" s="29">
        <f t="shared" si="0"/>
        <v>3</v>
      </c>
      <c r="E19" s="34">
        <v>0</v>
      </c>
      <c r="F19" s="30">
        <f t="shared" si="1"/>
        <v>3</v>
      </c>
      <c r="AMH19"/>
      <c r="AMI19"/>
      <c r="AMJ19"/>
    </row>
    <row r="20" spans="1:1024" s="31" customFormat="1" ht="12.75" customHeight="1">
      <c r="A20" s="53" t="s">
        <v>145</v>
      </c>
      <c r="B20" s="28">
        <v>0</v>
      </c>
      <c r="C20" s="28">
        <v>1</v>
      </c>
      <c r="D20" s="29">
        <f t="shared" si="0"/>
        <v>1</v>
      </c>
      <c r="E20" s="34">
        <v>0</v>
      </c>
      <c r="F20" s="30">
        <f t="shared" si="1"/>
        <v>1</v>
      </c>
      <c r="AMH20"/>
      <c r="AMI20"/>
      <c r="AMJ20"/>
    </row>
    <row r="21" spans="1:1024" s="31" customFormat="1" ht="12.75" customHeight="1">
      <c r="A21" s="53" t="s">
        <v>146</v>
      </c>
      <c r="B21" s="28">
        <v>4</v>
      </c>
      <c r="C21" s="28">
        <v>13</v>
      </c>
      <c r="D21" s="29">
        <f t="shared" si="0"/>
        <v>17</v>
      </c>
      <c r="E21" s="34"/>
      <c r="F21" s="30">
        <f t="shared" si="1"/>
        <v>17</v>
      </c>
      <c r="AMH21"/>
      <c r="AMI21"/>
      <c r="AMJ21"/>
    </row>
    <row r="22" spans="1:1024" s="31" customFormat="1" ht="12.75" customHeight="1">
      <c r="A22" s="53" t="s">
        <v>147</v>
      </c>
      <c r="B22" s="28">
        <v>0</v>
      </c>
      <c r="C22" s="28">
        <v>6</v>
      </c>
      <c r="D22" s="29">
        <f t="shared" si="0"/>
        <v>6</v>
      </c>
      <c r="E22" s="34"/>
      <c r="F22" s="30">
        <f t="shared" si="1"/>
        <v>6</v>
      </c>
      <c r="AMH22"/>
      <c r="AMI22"/>
      <c r="AMJ22"/>
    </row>
    <row r="23" spans="1:1024" s="31" customFormat="1">
      <c r="A23" s="54" t="s">
        <v>10</v>
      </c>
      <c r="B23" s="55">
        <f>SUM(B11:B22)</f>
        <v>57</v>
      </c>
      <c r="C23" s="55">
        <f>SUM(C11:C22)</f>
        <v>35</v>
      </c>
      <c r="D23" s="55">
        <f>SUM(D11:D22)</f>
        <v>92</v>
      </c>
      <c r="E23" s="55">
        <f>SUM(E11:E22)</f>
        <v>0</v>
      </c>
      <c r="F23" s="56">
        <f>SUM(F11:F22)</f>
        <v>92</v>
      </c>
      <c r="AMH23"/>
      <c r="AMI23"/>
      <c r="AMJ23"/>
    </row>
    <row r="24" spans="1:1024">
      <c r="A24" s="38"/>
    </row>
    <row r="25" spans="1:1024">
      <c r="A25" s="15" t="s">
        <v>148</v>
      </c>
    </row>
  </sheetData>
  <mergeCells count="13">
    <mergeCell ref="A7:A10"/>
    <mergeCell ref="B7:F7"/>
    <mergeCell ref="B8:D8"/>
    <mergeCell ref="E8:E10"/>
    <mergeCell ref="F8:F10"/>
    <mergeCell ref="B9:B10"/>
    <mergeCell ref="C9:C10"/>
    <mergeCell ref="D9:D10"/>
    <mergeCell ref="A1:F1"/>
    <mergeCell ref="A2:F2"/>
    <mergeCell ref="A3:F3"/>
    <mergeCell ref="A5:F5"/>
    <mergeCell ref="E6:F6"/>
  </mergeCells>
  <printOptions horizontalCentered="1" verticalCentered="1"/>
  <pageMargins left="0.78749999999999998" right="0.39374999999999999" top="0.59027777777777801" bottom="0.59027777777777801" header="0.51180555555555496" footer="0.51180555555555496"/>
  <pageSetup paperSize="9" firstPageNumber="0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5"/>
  <sheetViews>
    <sheetView zoomScaleNormal="100" workbookViewId="0">
      <selection activeCell="A5" sqref="A5"/>
    </sheetView>
  </sheetViews>
  <sheetFormatPr defaultColWidth="9.140625" defaultRowHeight="12.75"/>
  <cols>
    <col min="1" max="1" width="54.85546875" style="15" customWidth="1"/>
    <col min="2" max="2" width="17.7109375" style="16" customWidth="1"/>
    <col min="3" max="3" width="9.140625" style="15"/>
    <col min="4" max="1024" width="9.140625" style="16"/>
  </cols>
  <sheetData>
    <row r="1" spans="1:6" ht="12.75" customHeight="1">
      <c r="A1" s="14" t="s">
        <v>149</v>
      </c>
      <c r="B1" s="14"/>
    </row>
    <row r="2" spans="1:6" ht="12.75" customHeight="1">
      <c r="A2" s="18"/>
    </row>
    <row r="3" spans="1:6" ht="12.75" customHeight="1">
      <c r="A3" s="13" t="s">
        <v>1</v>
      </c>
      <c r="B3" s="13"/>
    </row>
    <row r="4" spans="1:6" ht="12.75" customHeight="1">
      <c r="A4" s="1"/>
      <c r="B4" s="1"/>
      <c r="C4" s="40"/>
      <c r="D4" s="40"/>
      <c r="E4" s="40"/>
      <c r="F4" s="40"/>
    </row>
    <row r="5" spans="1:6" s="15" customFormat="1" ht="12.75" customHeight="1">
      <c r="A5" s="79" t="s">
        <v>2</v>
      </c>
      <c r="B5" s="79"/>
    </row>
    <row r="6" spans="1:6" s="15" customFormat="1" ht="12.75" customHeight="1">
      <c r="A6" s="57"/>
      <c r="B6" s="57"/>
    </row>
    <row r="7" spans="1:6" s="52" customFormat="1" ht="76.5">
      <c r="A7" s="58"/>
      <c r="B7" s="21" t="s">
        <v>150</v>
      </c>
      <c r="C7" s="59"/>
    </row>
    <row r="8" spans="1:6" ht="12.75" customHeight="1">
      <c r="A8" s="53" t="s">
        <v>136</v>
      </c>
      <c r="B8" s="60" t="s">
        <v>118</v>
      </c>
    </row>
    <row r="9" spans="1:6" ht="12.75" customHeight="1">
      <c r="A9" s="53" t="s">
        <v>137</v>
      </c>
      <c r="B9" s="60" t="s">
        <v>118</v>
      </c>
    </row>
    <row r="10" spans="1:6" ht="12.75" customHeight="1">
      <c r="A10" s="53" t="s">
        <v>138</v>
      </c>
      <c r="B10" s="60" t="s">
        <v>118</v>
      </c>
    </row>
    <row r="11" spans="1:6" ht="12.75" customHeight="1">
      <c r="A11" s="53" t="s">
        <v>139</v>
      </c>
      <c r="B11" s="60" t="s">
        <v>118</v>
      </c>
    </row>
    <row r="12" spans="1:6" ht="12.75" customHeight="1">
      <c r="A12" s="53" t="s">
        <v>140</v>
      </c>
      <c r="B12" s="60" t="s">
        <v>118</v>
      </c>
    </row>
    <row r="13" spans="1:6" ht="12.75" customHeight="1">
      <c r="A13" s="53" t="s">
        <v>141</v>
      </c>
      <c r="B13" s="60" t="s">
        <v>118</v>
      </c>
    </row>
    <row r="14" spans="1:6" ht="12.75" customHeight="1">
      <c r="A14" s="53" t="s">
        <v>142</v>
      </c>
      <c r="B14" s="60" t="s">
        <v>118</v>
      </c>
    </row>
    <row r="15" spans="1:6" ht="12.75" customHeight="1">
      <c r="A15" s="53" t="s">
        <v>143</v>
      </c>
      <c r="B15" s="60" t="s">
        <v>118</v>
      </c>
    </row>
    <row r="16" spans="1:6" ht="12.75" customHeight="1">
      <c r="A16" s="53" t="s">
        <v>144</v>
      </c>
      <c r="B16" s="60" t="s">
        <v>118</v>
      </c>
    </row>
    <row r="17" spans="1:9" ht="12.75" customHeight="1">
      <c r="A17" s="53" t="s">
        <v>151</v>
      </c>
      <c r="B17" s="60" t="s">
        <v>118</v>
      </c>
    </row>
    <row r="18" spans="1:9" ht="12.75" customHeight="1">
      <c r="A18" s="53" t="s">
        <v>146</v>
      </c>
      <c r="B18" s="60" t="s">
        <v>118</v>
      </c>
    </row>
    <row r="19" spans="1:9" ht="12.75" customHeight="1">
      <c r="A19" s="53" t="s">
        <v>147</v>
      </c>
      <c r="B19" s="60" t="s">
        <v>118</v>
      </c>
    </row>
    <row r="20" spans="1:9">
      <c r="A20" s="54" t="s">
        <v>10</v>
      </c>
      <c r="B20" s="61" t="s">
        <v>118</v>
      </c>
    </row>
    <row r="21" spans="1:9">
      <c r="A21" s="38"/>
    </row>
    <row r="22" spans="1:9" s="63" customFormat="1">
      <c r="A22" s="62" t="s">
        <v>123</v>
      </c>
      <c r="B22" s="62"/>
      <c r="C22" s="62"/>
      <c r="D22" s="62"/>
      <c r="E22" s="62"/>
      <c r="F22" s="62"/>
    </row>
    <row r="23" spans="1:9" s="63" customFormat="1" ht="12.75" customHeight="1">
      <c r="A23" s="76" t="s">
        <v>124</v>
      </c>
      <c r="B23" s="76"/>
      <c r="C23" s="76"/>
      <c r="D23" s="76"/>
      <c r="E23" s="76"/>
      <c r="F23" s="76"/>
      <c r="G23" s="76"/>
      <c r="H23" s="76"/>
      <c r="I23" s="76"/>
    </row>
    <row r="24" spans="1:9">
      <c r="A24" s="76"/>
      <c r="B24" s="76"/>
      <c r="C24" s="76"/>
      <c r="D24" s="76"/>
      <c r="E24" s="76"/>
      <c r="F24" s="76"/>
      <c r="G24" s="76"/>
      <c r="H24" s="76"/>
      <c r="I24" s="76"/>
    </row>
    <row r="25" spans="1:9">
      <c r="A25" s="76"/>
      <c r="B25" s="76"/>
      <c r="C25" s="76"/>
      <c r="D25" s="76"/>
      <c r="E25" s="76"/>
      <c r="F25" s="76"/>
      <c r="G25" s="76"/>
      <c r="H25" s="76"/>
      <c r="I25" s="76"/>
    </row>
    <row r="26" spans="1:9">
      <c r="A26" s="76"/>
      <c r="B26" s="76"/>
      <c r="C26" s="76"/>
      <c r="D26" s="76"/>
      <c r="E26" s="76"/>
      <c r="F26" s="76"/>
      <c r="G26" s="76"/>
      <c r="H26" s="76"/>
      <c r="I26" s="76"/>
    </row>
    <row r="27" spans="1:9" ht="12.75" customHeight="1">
      <c r="A27" s="76" t="s">
        <v>125</v>
      </c>
      <c r="B27" s="76"/>
      <c r="C27" s="76"/>
      <c r="D27" s="76"/>
      <c r="E27" s="76"/>
      <c r="F27" s="76"/>
      <c r="G27" s="76"/>
      <c r="H27" s="76"/>
      <c r="I27" s="76"/>
    </row>
    <row r="28" spans="1:9">
      <c r="A28" s="76"/>
      <c r="B28" s="76"/>
      <c r="C28" s="76"/>
      <c r="D28" s="76"/>
      <c r="E28" s="76"/>
      <c r="F28" s="76"/>
      <c r="G28" s="76"/>
      <c r="H28" s="76"/>
      <c r="I28" s="76"/>
    </row>
    <row r="29" spans="1:9" ht="12.75" customHeight="1">
      <c r="A29" s="76" t="s">
        <v>126</v>
      </c>
      <c r="B29" s="76"/>
      <c r="C29" s="76"/>
      <c r="D29" s="76"/>
      <c r="E29" s="76"/>
      <c r="F29" s="76"/>
      <c r="G29" s="76"/>
      <c r="H29" s="76"/>
      <c r="I29" s="76"/>
    </row>
    <row r="30" spans="1:9">
      <c r="A30" s="76"/>
      <c r="B30" s="76"/>
      <c r="C30" s="76"/>
      <c r="D30" s="76"/>
      <c r="E30" s="76"/>
      <c r="F30" s="76"/>
      <c r="G30" s="76"/>
      <c r="H30" s="76"/>
      <c r="I30" s="76"/>
    </row>
    <row r="31" spans="1:9">
      <c r="A31" s="76"/>
      <c r="B31" s="76"/>
      <c r="C31" s="76"/>
      <c r="D31" s="76"/>
      <c r="E31" s="76"/>
      <c r="F31" s="76"/>
      <c r="G31" s="76"/>
      <c r="H31" s="76"/>
      <c r="I31" s="76"/>
    </row>
    <row r="32" spans="1:9" ht="12.75" customHeight="1">
      <c r="A32" s="76" t="s">
        <v>127</v>
      </c>
      <c r="B32" s="76"/>
      <c r="C32" s="76"/>
      <c r="D32" s="76"/>
      <c r="E32" s="76"/>
      <c r="F32" s="76"/>
      <c r="G32" s="76"/>
      <c r="H32" s="76"/>
      <c r="I32" s="76"/>
    </row>
    <row r="33" spans="1:9">
      <c r="A33" s="76"/>
      <c r="B33" s="76"/>
      <c r="C33" s="76"/>
      <c r="D33" s="76"/>
      <c r="E33" s="76"/>
      <c r="F33" s="76"/>
      <c r="G33" s="76"/>
      <c r="H33" s="76"/>
      <c r="I33" s="76"/>
    </row>
    <row r="34" spans="1:9">
      <c r="A34" s="76"/>
      <c r="B34" s="76"/>
      <c r="C34" s="76"/>
      <c r="D34" s="76"/>
      <c r="E34" s="76"/>
      <c r="F34" s="76"/>
      <c r="G34" s="76"/>
      <c r="H34" s="76"/>
      <c r="I34" s="76"/>
    </row>
    <row r="35" spans="1:9" s="16" customFormat="1">
      <c r="A35" s="15" t="s">
        <v>128</v>
      </c>
      <c r="B35" s="15"/>
      <c r="E35" s="39"/>
      <c r="F35" s="15"/>
    </row>
  </sheetData>
  <mergeCells count="8">
    <mergeCell ref="A27:I28"/>
    <mergeCell ref="A29:I31"/>
    <mergeCell ref="A32:I34"/>
    <mergeCell ref="A1:B1"/>
    <mergeCell ref="A3:B3"/>
    <mergeCell ref="A4:B4"/>
    <mergeCell ref="A5:B5"/>
    <mergeCell ref="A23:I26"/>
  </mergeCells>
  <printOptions horizontalCentered="1" verticalCentered="1"/>
  <pageMargins left="0.78749999999999998" right="0.59027777777777801" top="0.59027777777777801" bottom="0.59027777777777801" header="0.51180555555555496" footer="0.51180555555555496"/>
  <pageSetup paperSize="9" firstPageNumber="0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13"/>
  <sheetViews>
    <sheetView zoomScaleNormal="100" workbookViewId="0">
      <selection activeCell="A5" sqref="A5"/>
    </sheetView>
  </sheetViews>
  <sheetFormatPr defaultColWidth="9.140625" defaultRowHeight="12.75"/>
  <cols>
    <col min="1" max="1" width="54.85546875" style="15" customWidth="1"/>
    <col min="2" max="2" width="17.7109375" style="16" customWidth="1"/>
    <col min="3" max="3" width="9.140625" style="15"/>
    <col min="4" max="1024" width="9.140625" style="16"/>
  </cols>
  <sheetData>
    <row r="1" spans="1:6" ht="12.75" customHeight="1">
      <c r="A1" s="14" t="s">
        <v>152</v>
      </c>
      <c r="B1" s="14"/>
    </row>
    <row r="2" spans="1:6" ht="12.75" customHeight="1">
      <c r="A2" s="18"/>
    </row>
    <row r="3" spans="1:6" ht="12.75" customHeight="1">
      <c r="A3" s="13" t="s">
        <v>1</v>
      </c>
      <c r="B3" s="13"/>
    </row>
    <row r="4" spans="1:6" ht="12.75" customHeight="1">
      <c r="A4" s="1"/>
      <c r="B4" s="1"/>
      <c r="C4" s="40"/>
      <c r="D4" s="40"/>
      <c r="E4" s="40"/>
      <c r="F4" s="40"/>
    </row>
    <row r="5" spans="1:6" s="15" customFormat="1" ht="12.75" customHeight="1">
      <c r="A5" s="79" t="s">
        <v>2</v>
      </c>
      <c r="B5" s="79"/>
    </row>
    <row r="6" spans="1:6" s="15" customFormat="1" ht="12.75" customHeight="1">
      <c r="A6" s="57"/>
      <c r="B6" s="57"/>
    </row>
    <row r="7" spans="1:6" s="52" customFormat="1">
      <c r="A7" s="58" t="s">
        <v>153</v>
      </c>
      <c r="B7" s="21" t="s">
        <v>131</v>
      </c>
      <c r="C7" s="59"/>
    </row>
    <row r="8" spans="1:6" ht="51">
      <c r="A8" s="53" t="s">
        <v>154</v>
      </c>
      <c r="B8" s="64">
        <v>0</v>
      </c>
    </row>
    <row r="9" spans="1:6" ht="51">
      <c r="A9" s="53" t="s">
        <v>155</v>
      </c>
      <c r="B9" s="64">
        <v>0</v>
      </c>
    </row>
    <row r="10" spans="1:6">
      <c r="A10" s="54" t="s">
        <v>10</v>
      </c>
      <c r="B10" s="65">
        <f>SUM(B8:B9)</f>
        <v>0</v>
      </c>
    </row>
    <row r="11" spans="1:6">
      <c r="A11" s="38"/>
    </row>
    <row r="12" spans="1:6" s="63" customFormat="1">
      <c r="A12" s="62" t="s">
        <v>156</v>
      </c>
      <c r="B12" s="62"/>
      <c r="C12" s="62"/>
      <c r="D12" s="62"/>
      <c r="E12" s="62"/>
      <c r="F12" s="62"/>
    </row>
    <row r="13" spans="1:6" s="63" customFormat="1">
      <c r="A13" s="66"/>
      <c r="B13" s="66"/>
      <c r="C13" s="66"/>
      <c r="D13" s="66"/>
      <c r="E13" s="66"/>
      <c r="F13" s="66"/>
    </row>
  </sheetData>
  <mergeCells count="4">
    <mergeCell ref="A1:B1"/>
    <mergeCell ref="A3:B3"/>
    <mergeCell ref="A4:B4"/>
    <mergeCell ref="A5:B5"/>
  </mergeCells>
  <printOptions horizontalCentered="1" verticalCentered="1"/>
  <pageMargins left="0.78749999999999998" right="0.59027777777777801" top="0.59027777777777801" bottom="0.59027777777777801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J33"/>
  <sheetViews>
    <sheetView tabSelected="1" zoomScaleNormal="100" workbookViewId="0">
      <selection sqref="A1:I1"/>
    </sheetView>
  </sheetViews>
  <sheetFormatPr defaultColWidth="9.140625" defaultRowHeight="12.75"/>
  <cols>
    <col min="1" max="1" width="9.5703125" style="67" customWidth="1"/>
    <col min="2" max="2" width="46.42578125" style="67" customWidth="1"/>
    <col min="3" max="3" width="14.85546875" style="67" customWidth="1"/>
    <col min="4" max="4" width="14.5703125" style="67" customWidth="1"/>
    <col min="5" max="5" width="14.28515625" style="67" customWidth="1"/>
    <col min="6" max="6" width="13.85546875" style="67" customWidth="1"/>
    <col min="7" max="7" width="12.5703125" style="31" customWidth="1"/>
    <col min="8" max="8" width="14.85546875" style="31" customWidth="1"/>
    <col min="9" max="9" width="13.85546875" style="31" customWidth="1"/>
    <col min="10" max="10" width="9.140625" style="67"/>
    <col min="11" max="1024" width="9.140625" style="31"/>
  </cols>
  <sheetData>
    <row r="1" spans="1:14" ht="12.75" customHeight="1">
      <c r="A1" s="14" t="s">
        <v>157</v>
      </c>
      <c r="B1" s="14"/>
      <c r="C1" s="14"/>
      <c r="D1" s="14"/>
      <c r="E1" s="14"/>
      <c r="F1" s="14"/>
      <c r="G1" s="14"/>
      <c r="H1" s="14"/>
      <c r="I1" s="14"/>
    </row>
    <row r="2" spans="1:14" ht="12.75" customHeight="1">
      <c r="A2" s="14"/>
      <c r="B2" s="14"/>
      <c r="C2" s="14"/>
      <c r="D2" s="14"/>
      <c r="E2" s="14"/>
      <c r="F2" s="14"/>
      <c r="G2" s="14"/>
      <c r="H2" s="14"/>
      <c r="I2" s="14"/>
    </row>
    <row r="3" spans="1:14" ht="12.75" customHeight="1">
      <c r="A3" s="13" t="s">
        <v>182</v>
      </c>
      <c r="B3" s="13"/>
      <c r="C3" s="13"/>
      <c r="D3" s="13"/>
      <c r="E3" s="13"/>
      <c r="F3" s="13"/>
      <c r="G3" s="13"/>
      <c r="H3" s="13"/>
      <c r="I3" s="13"/>
    </row>
    <row r="4" spans="1:14">
      <c r="A4" s="19"/>
      <c r="B4" s="19"/>
      <c r="C4" s="19"/>
      <c r="D4" s="19"/>
      <c r="E4" s="19"/>
      <c r="F4" s="19"/>
      <c r="G4" s="19"/>
      <c r="H4" s="19"/>
      <c r="I4" s="19"/>
    </row>
    <row r="5" spans="1:14" ht="12.75" customHeight="1">
      <c r="A5" s="12" t="s">
        <v>2</v>
      </c>
      <c r="B5" s="12"/>
      <c r="C5" s="12"/>
      <c r="D5" s="12"/>
      <c r="E5" s="12"/>
      <c r="F5" s="12"/>
      <c r="G5" s="12"/>
      <c r="H5" s="12"/>
      <c r="I5" s="12"/>
    </row>
    <row r="6" spans="1:14" ht="12.75" customHeight="1">
      <c r="A6" s="68"/>
      <c r="B6" s="68"/>
      <c r="C6" s="68"/>
      <c r="D6" s="68"/>
      <c r="E6" s="68"/>
      <c r="F6" s="77"/>
      <c r="G6" s="77"/>
      <c r="H6" s="77"/>
      <c r="I6" s="77"/>
    </row>
    <row r="7" spans="1:14" ht="12.75" customHeight="1">
      <c r="A7" s="11" t="s">
        <v>158</v>
      </c>
      <c r="B7" s="11"/>
      <c r="C7" s="10" t="s">
        <v>131</v>
      </c>
      <c r="D7" s="10"/>
      <c r="E7" s="10"/>
      <c r="F7" s="10"/>
      <c r="G7" s="10"/>
      <c r="H7" s="10"/>
      <c r="I7" s="10"/>
    </row>
    <row r="8" spans="1:14" ht="12.75" customHeight="1">
      <c r="A8" s="11"/>
      <c r="B8" s="11"/>
      <c r="C8" s="8" t="s">
        <v>159</v>
      </c>
      <c r="D8" s="8" t="s">
        <v>160</v>
      </c>
      <c r="E8" s="8" t="s">
        <v>161</v>
      </c>
      <c r="F8" s="8" t="s">
        <v>162</v>
      </c>
      <c r="G8" s="80" t="s">
        <v>163</v>
      </c>
      <c r="H8" s="80"/>
      <c r="I8" s="80"/>
    </row>
    <row r="9" spans="1:14">
      <c r="A9" s="22" t="s">
        <v>164</v>
      </c>
      <c r="B9" s="23" t="s">
        <v>165</v>
      </c>
      <c r="C9" s="8"/>
      <c r="D9" s="8"/>
      <c r="E9" s="8"/>
      <c r="F9" s="8"/>
      <c r="G9" s="23" t="s">
        <v>166</v>
      </c>
      <c r="H9" s="23" t="s">
        <v>167</v>
      </c>
      <c r="I9" s="25" t="s">
        <v>10</v>
      </c>
    </row>
    <row r="10" spans="1:14" ht="12.75" customHeight="1">
      <c r="A10" s="69"/>
      <c r="B10" s="70"/>
      <c r="C10" s="71">
        <f>'QUANTITATIVO FÍSICO DE PESSOAL'!E495+'CARGOS EM COMISSÃO'!D23-'CARGOS EM COMISSÃO'!D16-'CARGOS EM COMISSÃO'!D17-'CARGOS EM COMISSÃO'!D18-'CARGOS EM COMISSÃO'!D19-'CARGOS EM COMISSÃO'!D20</f>
        <v>770</v>
      </c>
      <c r="D10" s="71">
        <v>244</v>
      </c>
      <c r="E10" s="71">
        <f>C10</f>
        <v>770</v>
      </c>
      <c r="F10" s="71">
        <v>770</v>
      </c>
      <c r="G10" s="72">
        <v>711</v>
      </c>
      <c r="H10" s="72">
        <v>1541</v>
      </c>
      <c r="I10" s="30">
        <f>G10+H10</f>
        <v>2252</v>
      </c>
    </row>
    <row r="11" spans="1:14" ht="21.75" customHeight="1">
      <c r="A11" s="81" t="s">
        <v>10</v>
      </c>
      <c r="B11" s="81"/>
      <c r="C11" s="55">
        <f t="shared" ref="C11:I11" si="0">SUM(C10:C10)</f>
        <v>770</v>
      </c>
      <c r="D11" s="55">
        <f t="shared" si="0"/>
        <v>244</v>
      </c>
      <c r="E11" s="55">
        <f t="shared" si="0"/>
        <v>770</v>
      </c>
      <c r="F11" s="55">
        <f t="shared" si="0"/>
        <v>770</v>
      </c>
      <c r="G11" s="55">
        <f t="shared" si="0"/>
        <v>711</v>
      </c>
      <c r="H11" s="55">
        <f t="shared" si="0"/>
        <v>1541</v>
      </c>
      <c r="I11" s="56">
        <f t="shared" si="0"/>
        <v>2252</v>
      </c>
    </row>
    <row r="12" spans="1:14" ht="13.5" customHeight="1">
      <c r="A12" s="76" t="s">
        <v>168</v>
      </c>
      <c r="B12" s="76"/>
      <c r="C12" s="76"/>
      <c r="D12" s="76"/>
      <c r="E12" s="76"/>
      <c r="F12" s="76"/>
      <c r="G12" s="76"/>
      <c r="H12" s="76"/>
      <c r="I12" s="76"/>
    </row>
    <row r="13" spans="1:14" ht="12.75" customHeight="1">
      <c r="A13" s="82" t="s">
        <v>123</v>
      </c>
      <c r="B13" s="82"/>
      <c r="C13" s="82"/>
      <c r="D13" s="82"/>
      <c r="E13" s="82"/>
      <c r="F13" s="82"/>
      <c r="G13" s="82"/>
      <c r="H13" s="82"/>
      <c r="I13" s="82"/>
    </row>
    <row r="14" spans="1:14" s="31" customFormat="1" ht="12.75" customHeight="1">
      <c r="A14" s="76" t="s">
        <v>169</v>
      </c>
      <c r="B14" s="76"/>
      <c r="C14" s="76"/>
      <c r="D14" s="76"/>
      <c r="E14" s="76"/>
      <c r="F14" s="76"/>
      <c r="G14" s="76"/>
      <c r="H14" s="76"/>
      <c r="I14" s="76"/>
      <c r="K14" s="67"/>
      <c r="N14" s="67"/>
    </row>
    <row r="15" spans="1:14" s="31" customFormat="1" ht="31.5" customHeight="1">
      <c r="A15" s="83" t="s">
        <v>170</v>
      </c>
      <c r="B15" s="83"/>
      <c r="C15" s="73" t="s">
        <v>171</v>
      </c>
      <c r="D15" s="84" t="s">
        <v>172</v>
      </c>
      <c r="E15" s="84"/>
      <c r="F15" s="84"/>
      <c r="G15" s="84"/>
      <c r="H15" s="84"/>
      <c r="I15" s="84"/>
      <c r="K15" s="67"/>
      <c r="N15" s="67"/>
    </row>
    <row r="16" spans="1:14" s="91" customFormat="1" ht="13.5" customHeight="1">
      <c r="A16" s="88" t="s">
        <v>173</v>
      </c>
      <c r="B16" s="88"/>
      <c r="C16" s="89">
        <v>691.61709956709956</v>
      </c>
      <c r="D16" s="90" t="s">
        <v>174</v>
      </c>
      <c r="E16" s="90"/>
      <c r="F16" s="90"/>
      <c r="G16" s="90"/>
      <c r="H16" s="90"/>
      <c r="I16" s="90"/>
      <c r="K16" s="92"/>
      <c r="N16" s="92"/>
    </row>
    <row r="17" spans="1:1024" s="91" customFormat="1" ht="12.75" customHeight="1">
      <c r="A17" s="88" t="s">
        <v>175</v>
      </c>
      <c r="B17" s="88"/>
      <c r="C17" s="89">
        <v>321</v>
      </c>
      <c r="D17" s="90" t="s">
        <v>176</v>
      </c>
      <c r="E17" s="90"/>
      <c r="F17" s="90"/>
      <c r="G17" s="90"/>
      <c r="H17" s="90"/>
      <c r="I17" s="90"/>
      <c r="K17" s="92"/>
      <c r="N17" s="92"/>
    </row>
    <row r="18" spans="1:1024" s="91" customFormat="1" ht="12.75" customHeight="1">
      <c r="A18" s="88" t="s">
        <v>177</v>
      </c>
      <c r="B18" s="88"/>
      <c r="C18" s="89">
        <v>1076.1664502164501</v>
      </c>
      <c r="D18" s="90" t="s">
        <v>178</v>
      </c>
      <c r="E18" s="90"/>
      <c r="F18" s="90"/>
      <c r="G18" s="90"/>
      <c r="H18" s="90"/>
      <c r="I18" s="90"/>
      <c r="K18" s="92"/>
      <c r="N18" s="92"/>
    </row>
    <row r="19" spans="1:1024" s="91" customFormat="1" ht="12.75" customHeight="1">
      <c r="A19" s="88" t="s">
        <v>179</v>
      </c>
      <c r="B19" s="88"/>
      <c r="C19" s="89">
        <v>278.93506493506493</v>
      </c>
      <c r="D19" s="90" t="s">
        <v>180</v>
      </c>
      <c r="E19" s="90"/>
      <c r="F19" s="90"/>
      <c r="G19" s="90"/>
      <c r="H19" s="90"/>
      <c r="I19" s="90"/>
      <c r="K19" s="92"/>
      <c r="N19" s="92"/>
    </row>
    <row r="20" spans="1:1024" s="91" customFormat="1" ht="13.5" customHeight="1">
      <c r="A20" s="93" t="s">
        <v>181</v>
      </c>
      <c r="B20" s="93"/>
      <c r="C20" s="94">
        <v>513.73375518058026</v>
      </c>
      <c r="D20" s="95" t="s">
        <v>174</v>
      </c>
      <c r="E20" s="95"/>
      <c r="F20" s="95"/>
      <c r="G20" s="95"/>
      <c r="H20" s="95"/>
      <c r="I20" s="95"/>
      <c r="K20" s="92"/>
      <c r="N20" s="92"/>
    </row>
    <row r="21" spans="1:1024" s="97" customFormat="1">
      <c r="A21" s="92"/>
      <c r="B21" s="92"/>
      <c r="C21" s="92"/>
      <c r="D21" s="92"/>
      <c r="E21" s="92"/>
      <c r="F21" s="92"/>
      <c r="G21" s="91"/>
      <c r="H21" s="91"/>
      <c r="I21" s="96"/>
      <c r="J21" s="92"/>
      <c r="K21" s="91"/>
      <c r="L21" s="91"/>
      <c r="M21" s="91"/>
      <c r="N21" s="91"/>
      <c r="O21" s="91"/>
      <c r="P21" s="91"/>
      <c r="Q21" s="91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1"/>
      <c r="AR21" s="91"/>
      <c r="AS21" s="91"/>
      <c r="AT21" s="91"/>
      <c r="AU21" s="91"/>
      <c r="AV21" s="91"/>
      <c r="AW21" s="91"/>
      <c r="AX21" s="91"/>
      <c r="AY21" s="91"/>
      <c r="AZ21" s="91"/>
      <c r="BA21" s="91"/>
      <c r="BB21" s="91"/>
      <c r="BC21" s="91"/>
      <c r="BD21" s="91"/>
      <c r="BE21" s="91"/>
      <c r="BF21" s="91"/>
      <c r="BG21" s="91"/>
      <c r="BH21" s="91"/>
      <c r="BI21" s="91"/>
      <c r="BJ21" s="91"/>
      <c r="BK21" s="91"/>
      <c r="BL21" s="91"/>
      <c r="BM21" s="91"/>
      <c r="BN21" s="91"/>
      <c r="BO21" s="91"/>
      <c r="BP21" s="91"/>
      <c r="BQ21" s="91"/>
      <c r="BR21" s="91"/>
      <c r="BS21" s="91"/>
      <c r="BT21" s="91"/>
      <c r="BU21" s="91"/>
      <c r="BV21" s="91"/>
      <c r="BW21" s="91"/>
      <c r="BX21" s="91"/>
      <c r="BY21" s="91"/>
      <c r="BZ21" s="91"/>
      <c r="CA21" s="91"/>
      <c r="CB21" s="91"/>
      <c r="CC21" s="91"/>
      <c r="CD21" s="91"/>
      <c r="CE21" s="91"/>
      <c r="CF21" s="91"/>
      <c r="CG21" s="91"/>
      <c r="CH21" s="91"/>
      <c r="CI21" s="91"/>
      <c r="CJ21" s="91"/>
      <c r="CK21" s="91"/>
      <c r="CL21" s="91"/>
      <c r="CM21" s="91"/>
      <c r="CN21" s="91"/>
      <c r="CO21" s="91"/>
      <c r="CP21" s="91"/>
      <c r="CQ21" s="91"/>
      <c r="CR21" s="91"/>
      <c r="CS21" s="91"/>
      <c r="CT21" s="91"/>
      <c r="CU21" s="91"/>
      <c r="CV21" s="91"/>
      <c r="CW21" s="91"/>
      <c r="CX21" s="91"/>
      <c r="CY21" s="91"/>
      <c r="CZ21" s="91"/>
      <c r="DA21" s="91"/>
      <c r="DB21" s="91"/>
      <c r="DC21" s="91"/>
      <c r="DD21" s="91"/>
      <c r="DE21" s="91"/>
      <c r="DF21" s="91"/>
      <c r="DG21" s="91"/>
      <c r="DH21" s="91"/>
      <c r="DI21" s="91"/>
      <c r="DJ21" s="91"/>
      <c r="DK21" s="91"/>
      <c r="DL21" s="91"/>
      <c r="DM21" s="91"/>
      <c r="DN21" s="91"/>
      <c r="DO21" s="91"/>
      <c r="DP21" s="91"/>
      <c r="DQ21" s="91"/>
      <c r="DR21" s="91"/>
      <c r="DS21" s="91"/>
      <c r="DT21" s="91"/>
      <c r="DU21" s="91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  <c r="HJ21" s="91"/>
      <c r="HK21" s="91"/>
      <c r="HL21" s="91"/>
      <c r="HM21" s="91"/>
      <c r="HN21" s="91"/>
      <c r="HO21" s="91"/>
      <c r="HP21" s="91"/>
      <c r="HQ21" s="91"/>
      <c r="HR21" s="91"/>
      <c r="HS21" s="91"/>
      <c r="HT21" s="91"/>
      <c r="HU21" s="91"/>
      <c r="HV21" s="91"/>
      <c r="HW21" s="91"/>
      <c r="HX21" s="91"/>
      <c r="HY21" s="91"/>
      <c r="HZ21" s="91"/>
      <c r="IA21" s="91"/>
      <c r="IB21" s="91"/>
      <c r="IC21" s="91"/>
      <c r="ID21" s="91"/>
      <c r="IE21" s="91"/>
      <c r="IF21" s="91"/>
      <c r="IG21" s="91"/>
      <c r="IH21" s="91"/>
      <c r="II21" s="91"/>
      <c r="IJ21" s="91"/>
      <c r="IK21" s="91"/>
      <c r="IL21" s="91"/>
      <c r="IM21" s="91"/>
      <c r="IN21" s="91"/>
      <c r="IO21" s="91"/>
      <c r="IP21" s="91"/>
      <c r="IQ21" s="91"/>
      <c r="IR21" s="91"/>
      <c r="IS21" s="91"/>
      <c r="IT21" s="91"/>
      <c r="IU21" s="91"/>
      <c r="IV21" s="91"/>
      <c r="IW21" s="91"/>
      <c r="IX21" s="91"/>
      <c r="IY21" s="91"/>
      <c r="IZ21" s="91"/>
      <c r="JA21" s="91"/>
      <c r="JB21" s="91"/>
      <c r="JC21" s="91"/>
      <c r="JD21" s="91"/>
      <c r="JE21" s="91"/>
      <c r="JF21" s="91"/>
      <c r="JG21" s="91"/>
      <c r="JH21" s="91"/>
      <c r="JI21" s="91"/>
      <c r="JJ21" s="91"/>
      <c r="JK21" s="91"/>
      <c r="JL21" s="91"/>
      <c r="JM21" s="91"/>
      <c r="JN21" s="91"/>
      <c r="JO21" s="91"/>
      <c r="JP21" s="91"/>
      <c r="JQ21" s="91"/>
      <c r="JR21" s="91"/>
      <c r="JS21" s="91"/>
      <c r="JT21" s="91"/>
      <c r="JU21" s="91"/>
      <c r="JV21" s="91"/>
      <c r="JW21" s="91"/>
      <c r="JX21" s="91"/>
      <c r="JY21" s="91"/>
      <c r="JZ21" s="91"/>
      <c r="KA21" s="91"/>
      <c r="KB21" s="91"/>
      <c r="KC21" s="91"/>
      <c r="KD21" s="91"/>
      <c r="KE21" s="91"/>
      <c r="KF21" s="91"/>
      <c r="KG21" s="91"/>
      <c r="KH21" s="91"/>
      <c r="KI21" s="91"/>
      <c r="KJ21" s="91"/>
      <c r="KK21" s="91"/>
      <c r="KL21" s="91"/>
      <c r="KM21" s="91"/>
      <c r="KN21" s="91"/>
      <c r="KO21" s="91"/>
      <c r="KP21" s="91"/>
      <c r="KQ21" s="91"/>
      <c r="KR21" s="91"/>
      <c r="KS21" s="91"/>
      <c r="KT21" s="91"/>
      <c r="KU21" s="91"/>
      <c r="KV21" s="91"/>
      <c r="KW21" s="91"/>
      <c r="KX21" s="91"/>
      <c r="KY21" s="91"/>
      <c r="KZ21" s="91"/>
      <c r="LA21" s="91"/>
      <c r="LB21" s="91"/>
      <c r="LC21" s="91"/>
      <c r="LD21" s="91"/>
      <c r="LE21" s="91"/>
      <c r="LF21" s="91"/>
      <c r="LG21" s="91"/>
      <c r="LH21" s="91"/>
      <c r="LI21" s="91"/>
      <c r="LJ21" s="91"/>
      <c r="LK21" s="91"/>
      <c r="LL21" s="91"/>
      <c r="LM21" s="91"/>
      <c r="LN21" s="91"/>
      <c r="LO21" s="91"/>
      <c r="LP21" s="91"/>
      <c r="LQ21" s="91"/>
      <c r="LR21" s="91"/>
      <c r="LS21" s="91"/>
      <c r="LT21" s="91"/>
      <c r="LU21" s="91"/>
      <c r="LV21" s="91"/>
      <c r="LW21" s="91"/>
      <c r="LX21" s="91"/>
      <c r="LY21" s="91"/>
      <c r="LZ21" s="91"/>
      <c r="MA21" s="91"/>
      <c r="MB21" s="91"/>
      <c r="MC21" s="91"/>
      <c r="MD21" s="91"/>
      <c r="ME21" s="91"/>
      <c r="MF21" s="91"/>
      <c r="MG21" s="91"/>
      <c r="MH21" s="91"/>
      <c r="MI21" s="91"/>
      <c r="MJ21" s="91"/>
      <c r="MK21" s="91"/>
      <c r="ML21" s="91"/>
      <c r="MM21" s="91"/>
      <c r="MN21" s="91"/>
      <c r="MO21" s="91"/>
      <c r="MP21" s="91"/>
      <c r="MQ21" s="91"/>
      <c r="MR21" s="91"/>
      <c r="MS21" s="91"/>
      <c r="MT21" s="91"/>
      <c r="MU21" s="91"/>
      <c r="MV21" s="91"/>
      <c r="MW21" s="91"/>
      <c r="MX21" s="91"/>
      <c r="MY21" s="91"/>
      <c r="MZ21" s="91"/>
      <c r="NA21" s="91"/>
      <c r="NB21" s="91"/>
      <c r="NC21" s="91"/>
      <c r="ND21" s="91"/>
      <c r="NE21" s="91"/>
      <c r="NF21" s="91"/>
      <c r="NG21" s="91"/>
      <c r="NH21" s="91"/>
      <c r="NI21" s="91"/>
      <c r="NJ21" s="91"/>
      <c r="NK21" s="91"/>
      <c r="NL21" s="91"/>
      <c r="NM21" s="91"/>
      <c r="NN21" s="91"/>
      <c r="NO21" s="91"/>
      <c r="NP21" s="91"/>
      <c r="NQ21" s="91"/>
      <c r="NR21" s="91"/>
      <c r="NS21" s="91"/>
      <c r="NT21" s="91"/>
      <c r="NU21" s="91"/>
      <c r="NV21" s="91"/>
      <c r="NW21" s="91"/>
      <c r="NX21" s="91"/>
      <c r="NY21" s="91"/>
      <c r="NZ21" s="91"/>
      <c r="OA21" s="91"/>
      <c r="OB21" s="91"/>
      <c r="OC21" s="91"/>
      <c r="OD21" s="91"/>
      <c r="OE21" s="91"/>
      <c r="OF21" s="91"/>
      <c r="OG21" s="91"/>
      <c r="OH21" s="91"/>
      <c r="OI21" s="91"/>
      <c r="OJ21" s="91"/>
      <c r="OK21" s="91"/>
      <c r="OL21" s="91"/>
      <c r="OM21" s="91"/>
      <c r="ON21" s="91"/>
      <c r="OO21" s="91"/>
      <c r="OP21" s="91"/>
      <c r="OQ21" s="91"/>
      <c r="OR21" s="91"/>
      <c r="OS21" s="91"/>
      <c r="OT21" s="91"/>
      <c r="OU21" s="91"/>
      <c r="OV21" s="91"/>
      <c r="OW21" s="91"/>
      <c r="OX21" s="91"/>
      <c r="OY21" s="91"/>
      <c r="OZ21" s="91"/>
      <c r="PA21" s="91"/>
      <c r="PB21" s="91"/>
      <c r="PC21" s="91"/>
      <c r="PD21" s="91"/>
      <c r="PE21" s="91"/>
      <c r="PF21" s="91"/>
      <c r="PG21" s="91"/>
      <c r="PH21" s="91"/>
      <c r="PI21" s="91"/>
      <c r="PJ21" s="91"/>
      <c r="PK21" s="91"/>
      <c r="PL21" s="91"/>
      <c r="PM21" s="91"/>
      <c r="PN21" s="91"/>
      <c r="PO21" s="91"/>
      <c r="PP21" s="91"/>
      <c r="PQ21" s="91"/>
      <c r="PR21" s="91"/>
      <c r="PS21" s="91"/>
      <c r="PT21" s="91"/>
      <c r="PU21" s="91"/>
      <c r="PV21" s="91"/>
      <c r="PW21" s="91"/>
      <c r="PX21" s="91"/>
      <c r="PY21" s="91"/>
      <c r="PZ21" s="91"/>
      <c r="QA21" s="91"/>
      <c r="QB21" s="91"/>
      <c r="QC21" s="91"/>
      <c r="QD21" s="91"/>
      <c r="QE21" s="91"/>
      <c r="QF21" s="91"/>
      <c r="QG21" s="91"/>
      <c r="QH21" s="91"/>
      <c r="QI21" s="91"/>
      <c r="QJ21" s="91"/>
      <c r="QK21" s="91"/>
      <c r="QL21" s="91"/>
      <c r="QM21" s="91"/>
      <c r="QN21" s="91"/>
      <c r="QO21" s="91"/>
      <c r="QP21" s="91"/>
      <c r="QQ21" s="91"/>
      <c r="QR21" s="91"/>
      <c r="QS21" s="91"/>
      <c r="QT21" s="91"/>
      <c r="QU21" s="91"/>
      <c r="QV21" s="91"/>
      <c r="QW21" s="91"/>
      <c r="QX21" s="91"/>
      <c r="QY21" s="91"/>
      <c r="QZ21" s="91"/>
      <c r="RA21" s="91"/>
      <c r="RB21" s="91"/>
      <c r="RC21" s="91"/>
      <c r="RD21" s="91"/>
      <c r="RE21" s="91"/>
      <c r="RF21" s="91"/>
      <c r="RG21" s="91"/>
      <c r="RH21" s="91"/>
      <c r="RI21" s="91"/>
      <c r="RJ21" s="91"/>
      <c r="RK21" s="91"/>
      <c r="RL21" s="91"/>
      <c r="RM21" s="91"/>
      <c r="RN21" s="91"/>
      <c r="RO21" s="91"/>
      <c r="RP21" s="91"/>
      <c r="RQ21" s="91"/>
      <c r="RR21" s="91"/>
      <c r="RS21" s="91"/>
      <c r="RT21" s="91"/>
      <c r="RU21" s="91"/>
      <c r="RV21" s="91"/>
      <c r="RW21" s="91"/>
      <c r="RX21" s="91"/>
      <c r="RY21" s="91"/>
      <c r="RZ21" s="91"/>
      <c r="SA21" s="91"/>
      <c r="SB21" s="91"/>
      <c r="SC21" s="91"/>
      <c r="SD21" s="91"/>
      <c r="SE21" s="91"/>
      <c r="SF21" s="91"/>
      <c r="SG21" s="91"/>
      <c r="SH21" s="91"/>
      <c r="SI21" s="91"/>
      <c r="SJ21" s="91"/>
      <c r="SK21" s="91"/>
      <c r="SL21" s="91"/>
      <c r="SM21" s="91"/>
      <c r="SN21" s="91"/>
      <c r="SO21" s="91"/>
      <c r="SP21" s="91"/>
      <c r="SQ21" s="91"/>
      <c r="SR21" s="91"/>
      <c r="SS21" s="91"/>
      <c r="ST21" s="91"/>
      <c r="SU21" s="91"/>
      <c r="SV21" s="91"/>
      <c r="SW21" s="91"/>
      <c r="SX21" s="91"/>
      <c r="SY21" s="91"/>
      <c r="SZ21" s="91"/>
      <c r="TA21" s="91"/>
      <c r="TB21" s="91"/>
      <c r="TC21" s="91"/>
      <c r="TD21" s="91"/>
      <c r="TE21" s="91"/>
      <c r="TF21" s="91"/>
      <c r="TG21" s="91"/>
      <c r="TH21" s="91"/>
      <c r="TI21" s="91"/>
      <c r="TJ21" s="91"/>
      <c r="TK21" s="91"/>
      <c r="TL21" s="91"/>
      <c r="TM21" s="91"/>
      <c r="TN21" s="91"/>
      <c r="TO21" s="91"/>
      <c r="TP21" s="91"/>
      <c r="TQ21" s="91"/>
      <c r="TR21" s="91"/>
      <c r="TS21" s="91"/>
      <c r="TT21" s="91"/>
      <c r="TU21" s="91"/>
      <c r="TV21" s="91"/>
      <c r="TW21" s="91"/>
      <c r="TX21" s="91"/>
      <c r="TY21" s="91"/>
      <c r="TZ21" s="91"/>
      <c r="UA21" s="91"/>
      <c r="UB21" s="91"/>
      <c r="UC21" s="91"/>
      <c r="UD21" s="91"/>
      <c r="UE21" s="91"/>
      <c r="UF21" s="91"/>
      <c r="UG21" s="91"/>
      <c r="UH21" s="91"/>
      <c r="UI21" s="91"/>
      <c r="UJ21" s="91"/>
      <c r="UK21" s="91"/>
      <c r="UL21" s="91"/>
      <c r="UM21" s="91"/>
      <c r="UN21" s="91"/>
      <c r="UO21" s="91"/>
      <c r="UP21" s="91"/>
      <c r="UQ21" s="91"/>
      <c r="UR21" s="91"/>
      <c r="US21" s="91"/>
      <c r="UT21" s="91"/>
      <c r="UU21" s="91"/>
      <c r="UV21" s="91"/>
      <c r="UW21" s="91"/>
      <c r="UX21" s="91"/>
      <c r="UY21" s="91"/>
      <c r="UZ21" s="91"/>
      <c r="VA21" s="91"/>
      <c r="VB21" s="91"/>
      <c r="VC21" s="91"/>
      <c r="VD21" s="91"/>
      <c r="VE21" s="91"/>
      <c r="VF21" s="91"/>
      <c r="VG21" s="91"/>
      <c r="VH21" s="91"/>
      <c r="VI21" s="91"/>
      <c r="VJ21" s="91"/>
      <c r="VK21" s="91"/>
      <c r="VL21" s="91"/>
      <c r="VM21" s="91"/>
      <c r="VN21" s="91"/>
      <c r="VO21" s="91"/>
      <c r="VP21" s="91"/>
      <c r="VQ21" s="91"/>
      <c r="VR21" s="91"/>
      <c r="VS21" s="91"/>
      <c r="VT21" s="91"/>
      <c r="VU21" s="91"/>
      <c r="VV21" s="91"/>
      <c r="VW21" s="91"/>
      <c r="VX21" s="91"/>
      <c r="VY21" s="91"/>
      <c r="VZ21" s="91"/>
      <c r="WA21" s="91"/>
      <c r="WB21" s="91"/>
      <c r="WC21" s="91"/>
      <c r="WD21" s="91"/>
      <c r="WE21" s="91"/>
      <c r="WF21" s="91"/>
      <c r="WG21" s="91"/>
      <c r="WH21" s="91"/>
      <c r="WI21" s="91"/>
      <c r="WJ21" s="91"/>
      <c r="WK21" s="91"/>
      <c r="WL21" s="91"/>
      <c r="WM21" s="91"/>
      <c r="WN21" s="91"/>
      <c r="WO21" s="91"/>
      <c r="WP21" s="91"/>
      <c r="WQ21" s="91"/>
      <c r="WR21" s="91"/>
      <c r="WS21" s="91"/>
      <c r="WT21" s="91"/>
      <c r="WU21" s="91"/>
      <c r="WV21" s="91"/>
      <c r="WW21" s="91"/>
      <c r="WX21" s="91"/>
      <c r="WY21" s="91"/>
      <c r="WZ21" s="91"/>
      <c r="XA21" s="91"/>
      <c r="XB21" s="91"/>
      <c r="XC21" s="91"/>
      <c r="XD21" s="91"/>
      <c r="XE21" s="91"/>
      <c r="XF21" s="91"/>
      <c r="XG21" s="91"/>
      <c r="XH21" s="91"/>
      <c r="XI21" s="91"/>
      <c r="XJ21" s="91"/>
      <c r="XK21" s="91"/>
      <c r="XL21" s="91"/>
      <c r="XM21" s="91"/>
      <c r="XN21" s="91"/>
      <c r="XO21" s="91"/>
      <c r="XP21" s="91"/>
      <c r="XQ21" s="91"/>
      <c r="XR21" s="91"/>
      <c r="XS21" s="91"/>
      <c r="XT21" s="91"/>
      <c r="XU21" s="91"/>
      <c r="XV21" s="91"/>
      <c r="XW21" s="91"/>
      <c r="XX21" s="91"/>
      <c r="XY21" s="91"/>
      <c r="XZ21" s="91"/>
      <c r="YA21" s="91"/>
      <c r="YB21" s="91"/>
      <c r="YC21" s="91"/>
      <c r="YD21" s="91"/>
      <c r="YE21" s="91"/>
      <c r="YF21" s="91"/>
      <c r="YG21" s="91"/>
      <c r="YH21" s="91"/>
      <c r="YI21" s="91"/>
      <c r="YJ21" s="91"/>
      <c r="YK21" s="91"/>
      <c r="YL21" s="91"/>
      <c r="YM21" s="91"/>
      <c r="YN21" s="91"/>
      <c r="YO21" s="91"/>
      <c r="YP21" s="91"/>
      <c r="YQ21" s="91"/>
      <c r="YR21" s="91"/>
      <c r="YS21" s="91"/>
      <c r="YT21" s="91"/>
      <c r="YU21" s="91"/>
      <c r="YV21" s="91"/>
      <c r="YW21" s="91"/>
      <c r="YX21" s="91"/>
      <c r="YY21" s="91"/>
      <c r="YZ21" s="91"/>
      <c r="ZA21" s="91"/>
      <c r="ZB21" s="91"/>
      <c r="ZC21" s="91"/>
      <c r="ZD21" s="91"/>
      <c r="ZE21" s="91"/>
      <c r="ZF21" s="91"/>
      <c r="ZG21" s="91"/>
      <c r="ZH21" s="91"/>
      <c r="ZI21" s="91"/>
      <c r="ZJ21" s="91"/>
      <c r="ZK21" s="91"/>
      <c r="ZL21" s="91"/>
      <c r="ZM21" s="91"/>
      <c r="ZN21" s="91"/>
      <c r="ZO21" s="91"/>
      <c r="ZP21" s="91"/>
      <c r="ZQ21" s="91"/>
      <c r="ZR21" s="91"/>
      <c r="ZS21" s="91"/>
      <c r="ZT21" s="91"/>
      <c r="ZU21" s="91"/>
      <c r="ZV21" s="91"/>
      <c r="ZW21" s="91"/>
      <c r="ZX21" s="91"/>
      <c r="ZY21" s="91"/>
      <c r="ZZ21" s="91"/>
      <c r="AAA21" s="91"/>
      <c r="AAB21" s="91"/>
      <c r="AAC21" s="91"/>
      <c r="AAD21" s="91"/>
      <c r="AAE21" s="91"/>
      <c r="AAF21" s="91"/>
      <c r="AAG21" s="91"/>
      <c r="AAH21" s="91"/>
      <c r="AAI21" s="91"/>
      <c r="AAJ21" s="91"/>
      <c r="AAK21" s="91"/>
      <c r="AAL21" s="91"/>
      <c r="AAM21" s="91"/>
      <c r="AAN21" s="91"/>
      <c r="AAO21" s="91"/>
      <c r="AAP21" s="91"/>
      <c r="AAQ21" s="91"/>
      <c r="AAR21" s="91"/>
      <c r="AAS21" s="91"/>
      <c r="AAT21" s="91"/>
      <c r="AAU21" s="91"/>
      <c r="AAV21" s="91"/>
      <c r="AAW21" s="91"/>
      <c r="AAX21" s="91"/>
      <c r="AAY21" s="91"/>
      <c r="AAZ21" s="91"/>
      <c r="ABA21" s="91"/>
      <c r="ABB21" s="91"/>
      <c r="ABC21" s="91"/>
      <c r="ABD21" s="91"/>
      <c r="ABE21" s="91"/>
      <c r="ABF21" s="91"/>
      <c r="ABG21" s="91"/>
      <c r="ABH21" s="91"/>
      <c r="ABI21" s="91"/>
      <c r="ABJ21" s="91"/>
      <c r="ABK21" s="91"/>
      <c r="ABL21" s="91"/>
      <c r="ABM21" s="91"/>
      <c r="ABN21" s="91"/>
      <c r="ABO21" s="91"/>
      <c r="ABP21" s="91"/>
      <c r="ABQ21" s="91"/>
      <c r="ABR21" s="91"/>
      <c r="ABS21" s="91"/>
      <c r="ABT21" s="91"/>
      <c r="ABU21" s="91"/>
      <c r="ABV21" s="91"/>
      <c r="ABW21" s="91"/>
      <c r="ABX21" s="91"/>
      <c r="ABY21" s="91"/>
      <c r="ABZ21" s="91"/>
      <c r="ACA21" s="91"/>
      <c r="ACB21" s="91"/>
      <c r="ACC21" s="91"/>
      <c r="ACD21" s="91"/>
      <c r="ACE21" s="91"/>
      <c r="ACF21" s="91"/>
      <c r="ACG21" s="91"/>
      <c r="ACH21" s="91"/>
      <c r="ACI21" s="91"/>
      <c r="ACJ21" s="91"/>
      <c r="ACK21" s="91"/>
      <c r="ACL21" s="91"/>
      <c r="ACM21" s="91"/>
      <c r="ACN21" s="91"/>
      <c r="ACO21" s="91"/>
      <c r="ACP21" s="91"/>
      <c r="ACQ21" s="91"/>
      <c r="ACR21" s="91"/>
      <c r="ACS21" s="91"/>
      <c r="ACT21" s="91"/>
      <c r="ACU21" s="91"/>
      <c r="ACV21" s="91"/>
      <c r="ACW21" s="91"/>
      <c r="ACX21" s="91"/>
      <c r="ACY21" s="91"/>
      <c r="ACZ21" s="91"/>
      <c r="ADA21" s="91"/>
      <c r="ADB21" s="91"/>
      <c r="ADC21" s="91"/>
      <c r="ADD21" s="91"/>
      <c r="ADE21" s="91"/>
      <c r="ADF21" s="91"/>
      <c r="ADG21" s="91"/>
      <c r="ADH21" s="91"/>
      <c r="ADI21" s="91"/>
      <c r="ADJ21" s="91"/>
      <c r="ADK21" s="91"/>
      <c r="ADL21" s="91"/>
      <c r="ADM21" s="91"/>
      <c r="ADN21" s="91"/>
      <c r="ADO21" s="91"/>
      <c r="ADP21" s="91"/>
      <c r="ADQ21" s="91"/>
      <c r="ADR21" s="91"/>
      <c r="ADS21" s="91"/>
      <c r="ADT21" s="91"/>
      <c r="ADU21" s="91"/>
      <c r="ADV21" s="91"/>
      <c r="ADW21" s="91"/>
      <c r="ADX21" s="91"/>
      <c r="ADY21" s="91"/>
      <c r="ADZ21" s="91"/>
      <c r="AEA21" s="91"/>
      <c r="AEB21" s="91"/>
      <c r="AEC21" s="91"/>
      <c r="AED21" s="91"/>
      <c r="AEE21" s="91"/>
      <c r="AEF21" s="91"/>
      <c r="AEG21" s="91"/>
      <c r="AEH21" s="91"/>
      <c r="AEI21" s="91"/>
      <c r="AEJ21" s="91"/>
      <c r="AEK21" s="91"/>
      <c r="AEL21" s="91"/>
      <c r="AEM21" s="91"/>
      <c r="AEN21" s="91"/>
      <c r="AEO21" s="91"/>
      <c r="AEP21" s="91"/>
      <c r="AEQ21" s="91"/>
      <c r="AER21" s="91"/>
      <c r="AES21" s="91"/>
      <c r="AET21" s="91"/>
      <c r="AEU21" s="91"/>
      <c r="AEV21" s="91"/>
      <c r="AEW21" s="91"/>
      <c r="AEX21" s="91"/>
      <c r="AEY21" s="91"/>
      <c r="AEZ21" s="91"/>
      <c r="AFA21" s="91"/>
      <c r="AFB21" s="91"/>
      <c r="AFC21" s="91"/>
      <c r="AFD21" s="91"/>
      <c r="AFE21" s="91"/>
      <c r="AFF21" s="91"/>
      <c r="AFG21" s="91"/>
      <c r="AFH21" s="91"/>
      <c r="AFI21" s="91"/>
      <c r="AFJ21" s="91"/>
      <c r="AFK21" s="91"/>
      <c r="AFL21" s="91"/>
      <c r="AFM21" s="91"/>
      <c r="AFN21" s="91"/>
      <c r="AFO21" s="91"/>
      <c r="AFP21" s="91"/>
      <c r="AFQ21" s="91"/>
      <c r="AFR21" s="91"/>
      <c r="AFS21" s="91"/>
      <c r="AFT21" s="91"/>
      <c r="AFU21" s="91"/>
      <c r="AFV21" s="91"/>
      <c r="AFW21" s="91"/>
      <c r="AFX21" s="91"/>
      <c r="AFY21" s="91"/>
      <c r="AFZ21" s="91"/>
      <c r="AGA21" s="91"/>
      <c r="AGB21" s="91"/>
      <c r="AGC21" s="91"/>
      <c r="AGD21" s="91"/>
      <c r="AGE21" s="91"/>
      <c r="AGF21" s="91"/>
      <c r="AGG21" s="91"/>
      <c r="AGH21" s="91"/>
      <c r="AGI21" s="91"/>
      <c r="AGJ21" s="91"/>
      <c r="AGK21" s="91"/>
      <c r="AGL21" s="91"/>
      <c r="AGM21" s="91"/>
      <c r="AGN21" s="91"/>
      <c r="AGO21" s="91"/>
      <c r="AGP21" s="91"/>
      <c r="AGQ21" s="91"/>
      <c r="AGR21" s="91"/>
      <c r="AGS21" s="91"/>
      <c r="AGT21" s="91"/>
      <c r="AGU21" s="91"/>
      <c r="AGV21" s="91"/>
      <c r="AGW21" s="91"/>
      <c r="AGX21" s="91"/>
      <c r="AGY21" s="91"/>
      <c r="AGZ21" s="91"/>
      <c r="AHA21" s="91"/>
      <c r="AHB21" s="91"/>
      <c r="AHC21" s="91"/>
      <c r="AHD21" s="91"/>
      <c r="AHE21" s="91"/>
      <c r="AHF21" s="91"/>
      <c r="AHG21" s="91"/>
      <c r="AHH21" s="91"/>
      <c r="AHI21" s="91"/>
      <c r="AHJ21" s="91"/>
      <c r="AHK21" s="91"/>
      <c r="AHL21" s="91"/>
      <c r="AHM21" s="91"/>
      <c r="AHN21" s="91"/>
      <c r="AHO21" s="91"/>
      <c r="AHP21" s="91"/>
      <c r="AHQ21" s="91"/>
      <c r="AHR21" s="91"/>
      <c r="AHS21" s="91"/>
      <c r="AHT21" s="91"/>
      <c r="AHU21" s="91"/>
      <c r="AHV21" s="91"/>
      <c r="AHW21" s="91"/>
      <c r="AHX21" s="91"/>
      <c r="AHY21" s="91"/>
      <c r="AHZ21" s="91"/>
      <c r="AIA21" s="91"/>
      <c r="AIB21" s="91"/>
      <c r="AIC21" s="91"/>
      <c r="AID21" s="91"/>
      <c r="AIE21" s="91"/>
      <c r="AIF21" s="91"/>
      <c r="AIG21" s="91"/>
      <c r="AIH21" s="91"/>
      <c r="AII21" s="91"/>
      <c r="AIJ21" s="91"/>
      <c r="AIK21" s="91"/>
      <c r="AIL21" s="91"/>
      <c r="AIM21" s="91"/>
      <c r="AIN21" s="91"/>
      <c r="AIO21" s="91"/>
      <c r="AIP21" s="91"/>
      <c r="AIQ21" s="91"/>
      <c r="AIR21" s="91"/>
      <c r="AIS21" s="91"/>
      <c r="AIT21" s="91"/>
      <c r="AIU21" s="91"/>
      <c r="AIV21" s="91"/>
      <c r="AIW21" s="91"/>
      <c r="AIX21" s="91"/>
      <c r="AIY21" s="91"/>
      <c r="AIZ21" s="91"/>
      <c r="AJA21" s="91"/>
      <c r="AJB21" s="91"/>
      <c r="AJC21" s="91"/>
      <c r="AJD21" s="91"/>
      <c r="AJE21" s="91"/>
      <c r="AJF21" s="91"/>
      <c r="AJG21" s="91"/>
      <c r="AJH21" s="91"/>
      <c r="AJI21" s="91"/>
      <c r="AJJ21" s="91"/>
      <c r="AJK21" s="91"/>
      <c r="AJL21" s="91"/>
      <c r="AJM21" s="91"/>
      <c r="AJN21" s="91"/>
      <c r="AJO21" s="91"/>
      <c r="AJP21" s="91"/>
      <c r="AJQ21" s="91"/>
      <c r="AJR21" s="91"/>
      <c r="AJS21" s="91"/>
      <c r="AJT21" s="91"/>
      <c r="AJU21" s="91"/>
      <c r="AJV21" s="91"/>
      <c r="AJW21" s="91"/>
      <c r="AJX21" s="91"/>
      <c r="AJY21" s="91"/>
      <c r="AJZ21" s="91"/>
      <c r="AKA21" s="91"/>
      <c r="AKB21" s="91"/>
      <c r="AKC21" s="91"/>
      <c r="AKD21" s="91"/>
      <c r="AKE21" s="91"/>
      <c r="AKF21" s="91"/>
      <c r="AKG21" s="91"/>
      <c r="AKH21" s="91"/>
      <c r="AKI21" s="91"/>
      <c r="AKJ21" s="91"/>
      <c r="AKK21" s="91"/>
      <c r="AKL21" s="91"/>
      <c r="AKM21" s="91"/>
      <c r="AKN21" s="91"/>
      <c r="AKO21" s="91"/>
      <c r="AKP21" s="91"/>
      <c r="AKQ21" s="91"/>
      <c r="AKR21" s="91"/>
      <c r="AKS21" s="91"/>
      <c r="AKT21" s="91"/>
      <c r="AKU21" s="91"/>
      <c r="AKV21" s="91"/>
      <c r="AKW21" s="91"/>
      <c r="AKX21" s="91"/>
      <c r="AKY21" s="91"/>
      <c r="AKZ21" s="91"/>
      <c r="ALA21" s="91"/>
      <c r="ALB21" s="91"/>
      <c r="ALC21" s="91"/>
      <c r="ALD21" s="91"/>
      <c r="ALE21" s="91"/>
      <c r="ALF21" s="91"/>
      <c r="ALG21" s="91"/>
      <c r="ALH21" s="91"/>
      <c r="ALI21" s="91"/>
      <c r="ALJ21" s="91"/>
      <c r="ALK21" s="91"/>
      <c r="ALL21" s="91"/>
      <c r="ALM21" s="91"/>
      <c r="ALN21" s="91"/>
      <c r="ALO21" s="91"/>
      <c r="ALP21" s="91"/>
      <c r="ALQ21" s="91"/>
      <c r="ALR21" s="91"/>
      <c r="ALS21" s="91"/>
      <c r="ALT21" s="91"/>
      <c r="ALU21" s="91"/>
      <c r="ALV21" s="91"/>
      <c r="ALW21" s="91"/>
      <c r="ALX21" s="91"/>
      <c r="ALY21" s="91"/>
      <c r="ALZ21" s="91"/>
      <c r="AMA21" s="91"/>
      <c r="AMB21" s="91"/>
      <c r="AMC21" s="91"/>
      <c r="AMD21" s="91"/>
      <c r="AME21" s="91"/>
      <c r="AMF21" s="91"/>
      <c r="AMG21" s="91"/>
      <c r="AMH21" s="91"/>
      <c r="AMI21" s="91"/>
      <c r="AMJ21" s="91"/>
    </row>
    <row r="22" spans="1:1024" s="97" customFormat="1">
      <c r="A22" s="92"/>
      <c r="B22" s="92"/>
      <c r="C22" s="92"/>
      <c r="D22" s="92"/>
      <c r="E22" s="98"/>
      <c r="F22" s="92"/>
      <c r="G22" s="98"/>
      <c r="H22" s="98"/>
      <c r="I22" s="99"/>
      <c r="J22" s="92"/>
      <c r="K22" s="92"/>
      <c r="L22" s="91"/>
      <c r="M22" s="91"/>
      <c r="N22" s="91"/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1"/>
      <c r="AR22" s="91"/>
      <c r="AS22" s="91"/>
      <c r="AT22" s="91"/>
      <c r="AU22" s="91"/>
      <c r="AV22" s="91"/>
      <c r="AW22" s="91"/>
      <c r="AX22" s="91"/>
      <c r="AY22" s="91"/>
      <c r="AZ22" s="91"/>
      <c r="BA22" s="91"/>
      <c r="BB22" s="91"/>
      <c r="BC22" s="91"/>
      <c r="BD22" s="91"/>
      <c r="BE22" s="91"/>
      <c r="BF22" s="91"/>
      <c r="BG22" s="91"/>
      <c r="BH22" s="91"/>
      <c r="BI22" s="91"/>
      <c r="BJ22" s="91"/>
      <c r="BK22" s="91"/>
      <c r="BL22" s="91"/>
      <c r="BM22" s="91"/>
      <c r="BN22" s="91"/>
      <c r="BO22" s="91"/>
      <c r="BP22" s="91"/>
      <c r="BQ22" s="91"/>
      <c r="BR22" s="91"/>
      <c r="BS22" s="91"/>
      <c r="BT22" s="91"/>
      <c r="BU22" s="91"/>
      <c r="BV22" s="91"/>
      <c r="BW22" s="91"/>
      <c r="BX22" s="91"/>
      <c r="BY22" s="91"/>
      <c r="BZ22" s="91"/>
      <c r="CA22" s="91"/>
      <c r="CB22" s="91"/>
      <c r="CC22" s="91"/>
      <c r="CD22" s="91"/>
      <c r="CE22" s="91"/>
      <c r="CF22" s="91"/>
      <c r="CG22" s="91"/>
      <c r="CH22" s="91"/>
      <c r="CI22" s="91"/>
      <c r="CJ22" s="91"/>
      <c r="CK22" s="91"/>
      <c r="CL22" s="91"/>
      <c r="CM22" s="91"/>
      <c r="CN22" s="91"/>
      <c r="CO22" s="91"/>
      <c r="CP22" s="91"/>
      <c r="CQ22" s="91"/>
      <c r="CR22" s="91"/>
      <c r="CS22" s="91"/>
      <c r="CT22" s="91"/>
      <c r="CU22" s="91"/>
      <c r="CV22" s="91"/>
      <c r="CW22" s="91"/>
      <c r="CX22" s="91"/>
      <c r="CY22" s="91"/>
      <c r="CZ22" s="91"/>
      <c r="DA22" s="91"/>
      <c r="DB22" s="91"/>
      <c r="DC22" s="91"/>
      <c r="DD22" s="91"/>
      <c r="DE22" s="91"/>
      <c r="DF22" s="91"/>
      <c r="DG22" s="91"/>
      <c r="DH22" s="91"/>
      <c r="DI22" s="91"/>
      <c r="DJ22" s="91"/>
      <c r="DK22" s="91"/>
      <c r="DL22" s="91"/>
      <c r="DM22" s="91"/>
      <c r="DN22" s="91"/>
      <c r="DO22" s="91"/>
      <c r="DP22" s="91"/>
      <c r="DQ22" s="91"/>
      <c r="DR22" s="91"/>
      <c r="DS22" s="91"/>
      <c r="DT22" s="91"/>
      <c r="DU22" s="91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  <c r="HJ22" s="91"/>
      <c r="HK22" s="91"/>
      <c r="HL22" s="91"/>
      <c r="HM22" s="91"/>
      <c r="HN22" s="91"/>
      <c r="HO22" s="91"/>
      <c r="HP22" s="91"/>
      <c r="HQ22" s="91"/>
      <c r="HR22" s="91"/>
      <c r="HS22" s="91"/>
      <c r="HT22" s="91"/>
      <c r="HU22" s="91"/>
      <c r="HV22" s="91"/>
      <c r="HW22" s="91"/>
      <c r="HX22" s="91"/>
      <c r="HY22" s="91"/>
      <c r="HZ22" s="91"/>
      <c r="IA22" s="91"/>
      <c r="IB22" s="91"/>
      <c r="IC22" s="91"/>
      <c r="ID22" s="91"/>
      <c r="IE22" s="91"/>
      <c r="IF22" s="91"/>
      <c r="IG22" s="91"/>
      <c r="IH22" s="91"/>
      <c r="II22" s="91"/>
      <c r="IJ22" s="91"/>
      <c r="IK22" s="91"/>
      <c r="IL22" s="91"/>
      <c r="IM22" s="91"/>
      <c r="IN22" s="91"/>
      <c r="IO22" s="91"/>
      <c r="IP22" s="91"/>
      <c r="IQ22" s="91"/>
      <c r="IR22" s="91"/>
      <c r="IS22" s="91"/>
      <c r="IT22" s="91"/>
      <c r="IU22" s="91"/>
      <c r="IV22" s="91"/>
      <c r="IW22" s="91"/>
      <c r="IX22" s="91"/>
      <c r="IY22" s="91"/>
      <c r="IZ22" s="91"/>
      <c r="JA22" s="91"/>
      <c r="JB22" s="91"/>
      <c r="JC22" s="91"/>
      <c r="JD22" s="91"/>
      <c r="JE22" s="91"/>
      <c r="JF22" s="91"/>
      <c r="JG22" s="91"/>
      <c r="JH22" s="91"/>
      <c r="JI22" s="91"/>
      <c r="JJ22" s="91"/>
      <c r="JK22" s="91"/>
      <c r="JL22" s="91"/>
      <c r="JM22" s="91"/>
      <c r="JN22" s="91"/>
      <c r="JO22" s="91"/>
      <c r="JP22" s="91"/>
      <c r="JQ22" s="91"/>
      <c r="JR22" s="91"/>
      <c r="JS22" s="91"/>
      <c r="JT22" s="91"/>
      <c r="JU22" s="91"/>
      <c r="JV22" s="91"/>
      <c r="JW22" s="91"/>
      <c r="JX22" s="91"/>
      <c r="JY22" s="91"/>
      <c r="JZ22" s="91"/>
      <c r="KA22" s="91"/>
      <c r="KB22" s="91"/>
      <c r="KC22" s="91"/>
      <c r="KD22" s="91"/>
      <c r="KE22" s="91"/>
      <c r="KF22" s="91"/>
      <c r="KG22" s="91"/>
      <c r="KH22" s="91"/>
      <c r="KI22" s="91"/>
      <c r="KJ22" s="91"/>
      <c r="KK22" s="91"/>
      <c r="KL22" s="91"/>
      <c r="KM22" s="91"/>
      <c r="KN22" s="91"/>
      <c r="KO22" s="91"/>
      <c r="KP22" s="91"/>
      <c r="KQ22" s="91"/>
      <c r="KR22" s="91"/>
      <c r="KS22" s="91"/>
      <c r="KT22" s="91"/>
      <c r="KU22" s="91"/>
      <c r="KV22" s="91"/>
      <c r="KW22" s="91"/>
      <c r="KX22" s="91"/>
      <c r="KY22" s="91"/>
      <c r="KZ22" s="91"/>
      <c r="LA22" s="91"/>
      <c r="LB22" s="91"/>
      <c r="LC22" s="91"/>
      <c r="LD22" s="91"/>
      <c r="LE22" s="91"/>
      <c r="LF22" s="91"/>
      <c r="LG22" s="91"/>
      <c r="LH22" s="91"/>
      <c r="LI22" s="91"/>
      <c r="LJ22" s="91"/>
      <c r="LK22" s="91"/>
      <c r="LL22" s="91"/>
      <c r="LM22" s="91"/>
      <c r="LN22" s="91"/>
      <c r="LO22" s="91"/>
      <c r="LP22" s="91"/>
      <c r="LQ22" s="91"/>
      <c r="LR22" s="91"/>
      <c r="LS22" s="91"/>
      <c r="LT22" s="91"/>
      <c r="LU22" s="91"/>
      <c r="LV22" s="91"/>
      <c r="LW22" s="91"/>
      <c r="LX22" s="91"/>
      <c r="LY22" s="91"/>
      <c r="LZ22" s="91"/>
      <c r="MA22" s="91"/>
      <c r="MB22" s="91"/>
      <c r="MC22" s="91"/>
      <c r="MD22" s="91"/>
      <c r="ME22" s="91"/>
      <c r="MF22" s="91"/>
      <c r="MG22" s="91"/>
      <c r="MH22" s="91"/>
      <c r="MI22" s="91"/>
      <c r="MJ22" s="91"/>
      <c r="MK22" s="91"/>
      <c r="ML22" s="91"/>
      <c r="MM22" s="91"/>
      <c r="MN22" s="91"/>
      <c r="MO22" s="91"/>
      <c r="MP22" s="91"/>
      <c r="MQ22" s="91"/>
      <c r="MR22" s="91"/>
      <c r="MS22" s="91"/>
      <c r="MT22" s="91"/>
      <c r="MU22" s="91"/>
      <c r="MV22" s="91"/>
      <c r="MW22" s="91"/>
      <c r="MX22" s="91"/>
      <c r="MY22" s="91"/>
      <c r="MZ22" s="91"/>
      <c r="NA22" s="91"/>
      <c r="NB22" s="91"/>
      <c r="NC22" s="91"/>
      <c r="ND22" s="91"/>
      <c r="NE22" s="91"/>
      <c r="NF22" s="91"/>
      <c r="NG22" s="91"/>
      <c r="NH22" s="91"/>
      <c r="NI22" s="91"/>
      <c r="NJ22" s="91"/>
      <c r="NK22" s="91"/>
      <c r="NL22" s="91"/>
      <c r="NM22" s="91"/>
      <c r="NN22" s="91"/>
      <c r="NO22" s="91"/>
      <c r="NP22" s="91"/>
      <c r="NQ22" s="91"/>
      <c r="NR22" s="91"/>
      <c r="NS22" s="91"/>
      <c r="NT22" s="91"/>
      <c r="NU22" s="91"/>
      <c r="NV22" s="91"/>
      <c r="NW22" s="91"/>
      <c r="NX22" s="91"/>
      <c r="NY22" s="91"/>
      <c r="NZ22" s="91"/>
      <c r="OA22" s="91"/>
      <c r="OB22" s="91"/>
      <c r="OC22" s="91"/>
      <c r="OD22" s="91"/>
      <c r="OE22" s="91"/>
      <c r="OF22" s="91"/>
      <c r="OG22" s="91"/>
      <c r="OH22" s="91"/>
      <c r="OI22" s="91"/>
      <c r="OJ22" s="91"/>
      <c r="OK22" s="91"/>
      <c r="OL22" s="91"/>
      <c r="OM22" s="91"/>
      <c r="ON22" s="91"/>
      <c r="OO22" s="91"/>
      <c r="OP22" s="91"/>
      <c r="OQ22" s="91"/>
      <c r="OR22" s="91"/>
      <c r="OS22" s="91"/>
      <c r="OT22" s="91"/>
      <c r="OU22" s="91"/>
      <c r="OV22" s="91"/>
      <c r="OW22" s="91"/>
      <c r="OX22" s="91"/>
      <c r="OY22" s="91"/>
      <c r="OZ22" s="91"/>
      <c r="PA22" s="91"/>
      <c r="PB22" s="91"/>
      <c r="PC22" s="91"/>
      <c r="PD22" s="91"/>
      <c r="PE22" s="91"/>
      <c r="PF22" s="91"/>
      <c r="PG22" s="91"/>
      <c r="PH22" s="91"/>
      <c r="PI22" s="91"/>
      <c r="PJ22" s="91"/>
      <c r="PK22" s="91"/>
      <c r="PL22" s="91"/>
      <c r="PM22" s="91"/>
      <c r="PN22" s="91"/>
      <c r="PO22" s="91"/>
      <c r="PP22" s="91"/>
      <c r="PQ22" s="91"/>
      <c r="PR22" s="91"/>
      <c r="PS22" s="91"/>
      <c r="PT22" s="91"/>
      <c r="PU22" s="91"/>
      <c r="PV22" s="91"/>
      <c r="PW22" s="91"/>
      <c r="PX22" s="91"/>
      <c r="PY22" s="91"/>
      <c r="PZ22" s="91"/>
      <c r="QA22" s="91"/>
      <c r="QB22" s="91"/>
      <c r="QC22" s="91"/>
      <c r="QD22" s="91"/>
      <c r="QE22" s="91"/>
      <c r="QF22" s="91"/>
      <c r="QG22" s="91"/>
      <c r="QH22" s="91"/>
      <c r="QI22" s="91"/>
      <c r="QJ22" s="91"/>
      <c r="QK22" s="91"/>
      <c r="QL22" s="91"/>
      <c r="QM22" s="91"/>
      <c r="QN22" s="91"/>
      <c r="QO22" s="91"/>
      <c r="QP22" s="91"/>
      <c r="QQ22" s="91"/>
      <c r="QR22" s="91"/>
      <c r="QS22" s="91"/>
      <c r="QT22" s="91"/>
      <c r="QU22" s="91"/>
      <c r="QV22" s="91"/>
      <c r="QW22" s="91"/>
      <c r="QX22" s="91"/>
      <c r="QY22" s="91"/>
      <c r="QZ22" s="91"/>
      <c r="RA22" s="91"/>
      <c r="RB22" s="91"/>
      <c r="RC22" s="91"/>
      <c r="RD22" s="91"/>
      <c r="RE22" s="91"/>
      <c r="RF22" s="91"/>
      <c r="RG22" s="91"/>
      <c r="RH22" s="91"/>
      <c r="RI22" s="91"/>
      <c r="RJ22" s="91"/>
      <c r="RK22" s="91"/>
      <c r="RL22" s="91"/>
      <c r="RM22" s="91"/>
      <c r="RN22" s="91"/>
      <c r="RO22" s="91"/>
      <c r="RP22" s="91"/>
      <c r="RQ22" s="91"/>
      <c r="RR22" s="91"/>
      <c r="RS22" s="91"/>
      <c r="RT22" s="91"/>
      <c r="RU22" s="91"/>
      <c r="RV22" s="91"/>
      <c r="RW22" s="91"/>
      <c r="RX22" s="91"/>
      <c r="RY22" s="91"/>
      <c r="RZ22" s="91"/>
      <c r="SA22" s="91"/>
      <c r="SB22" s="91"/>
      <c r="SC22" s="91"/>
      <c r="SD22" s="91"/>
      <c r="SE22" s="91"/>
      <c r="SF22" s="91"/>
      <c r="SG22" s="91"/>
      <c r="SH22" s="91"/>
      <c r="SI22" s="91"/>
      <c r="SJ22" s="91"/>
      <c r="SK22" s="91"/>
      <c r="SL22" s="91"/>
      <c r="SM22" s="91"/>
      <c r="SN22" s="91"/>
      <c r="SO22" s="91"/>
      <c r="SP22" s="91"/>
      <c r="SQ22" s="91"/>
      <c r="SR22" s="91"/>
      <c r="SS22" s="91"/>
      <c r="ST22" s="91"/>
      <c r="SU22" s="91"/>
      <c r="SV22" s="91"/>
      <c r="SW22" s="91"/>
      <c r="SX22" s="91"/>
      <c r="SY22" s="91"/>
      <c r="SZ22" s="91"/>
      <c r="TA22" s="91"/>
      <c r="TB22" s="91"/>
      <c r="TC22" s="91"/>
      <c r="TD22" s="91"/>
      <c r="TE22" s="91"/>
      <c r="TF22" s="91"/>
      <c r="TG22" s="91"/>
      <c r="TH22" s="91"/>
      <c r="TI22" s="91"/>
      <c r="TJ22" s="91"/>
      <c r="TK22" s="91"/>
      <c r="TL22" s="91"/>
      <c r="TM22" s="91"/>
      <c r="TN22" s="91"/>
      <c r="TO22" s="91"/>
      <c r="TP22" s="91"/>
      <c r="TQ22" s="91"/>
      <c r="TR22" s="91"/>
      <c r="TS22" s="91"/>
      <c r="TT22" s="91"/>
      <c r="TU22" s="91"/>
      <c r="TV22" s="91"/>
      <c r="TW22" s="91"/>
      <c r="TX22" s="91"/>
      <c r="TY22" s="91"/>
      <c r="TZ22" s="91"/>
      <c r="UA22" s="91"/>
      <c r="UB22" s="91"/>
      <c r="UC22" s="91"/>
      <c r="UD22" s="91"/>
      <c r="UE22" s="91"/>
      <c r="UF22" s="91"/>
      <c r="UG22" s="91"/>
      <c r="UH22" s="91"/>
      <c r="UI22" s="91"/>
      <c r="UJ22" s="91"/>
      <c r="UK22" s="91"/>
      <c r="UL22" s="91"/>
      <c r="UM22" s="91"/>
      <c r="UN22" s="91"/>
      <c r="UO22" s="91"/>
      <c r="UP22" s="91"/>
      <c r="UQ22" s="91"/>
      <c r="UR22" s="91"/>
      <c r="US22" s="91"/>
      <c r="UT22" s="91"/>
      <c r="UU22" s="91"/>
      <c r="UV22" s="91"/>
      <c r="UW22" s="91"/>
      <c r="UX22" s="91"/>
      <c r="UY22" s="91"/>
      <c r="UZ22" s="91"/>
      <c r="VA22" s="91"/>
      <c r="VB22" s="91"/>
      <c r="VC22" s="91"/>
      <c r="VD22" s="91"/>
      <c r="VE22" s="91"/>
      <c r="VF22" s="91"/>
      <c r="VG22" s="91"/>
      <c r="VH22" s="91"/>
      <c r="VI22" s="91"/>
      <c r="VJ22" s="91"/>
      <c r="VK22" s="91"/>
      <c r="VL22" s="91"/>
      <c r="VM22" s="91"/>
      <c r="VN22" s="91"/>
      <c r="VO22" s="91"/>
      <c r="VP22" s="91"/>
      <c r="VQ22" s="91"/>
      <c r="VR22" s="91"/>
      <c r="VS22" s="91"/>
      <c r="VT22" s="91"/>
      <c r="VU22" s="91"/>
      <c r="VV22" s="91"/>
      <c r="VW22" s="91"/>
      <c r="VX22" s="91"/>
      <c r="VY22" s="91"/>
      <c r="VZ22" s="91"/>
      <c r="WA22" s="91"/>
      <c r="WB22" s="91"/>
      <c r="WC22" s="91"/>
      <c r="WD22" s="91"/>
      <c r="WE22" s="91"/>
      <c r="WF22" s="91"/>
      <c r="WG22" s="91"/>
      <c r="WH22" s="91"/>
      <c r="WI22" s="91"/>
      <c r="WJ22" s="91"/>
      <c r="WK22" s="91"/>
      <c r="WL22" s="91"/>
      <c r="WM22" s="91"/>
      <c r="WN22" s="91"/>
      <c r="WO22" s="91"/>
      <c r="WP22" s="91"/>
      <c r="WQ22" s="91"/>
      <c r="WR22" s="91"/>
      <c r="WS22" s="91"/>
      <c r="WT22" s="91"/>
      <c r="WU22" s="91"/>
      <c r="WV22" s="91"/>
      <c r="WW22" s="91"/>
      <c r="WX22" s="91"/>
      <c r="WY22" s="91"/>
      <c r="WZ22" s="91"/>
      <c r="XA22" s="91"/>
      <c r="XB22" s="91"/>
      <c r="XC22" s="91"/>
      <c r="XD22" s="91"/>
      <c r="XE22" s="91"/>
      <c r="XF22" s="91"/>
      <c r="XG22" s="91"/>
      <c r="XH22" s="91"/>
      <c r="XI22" s="91"/>
      <c r="XJ22" s="91"/>
      <c r="XK22" s="91"/>
      <c r="XL22" s="91"/>
      <c r="XM22" s="91"/>
      <c r="XN22" s="91"/>
      <c r="XO22" s="91"/>
      <c r="XP22" s="91"/>
      <c r="XQ22" s="91"/>
      <c r="XR22" s="91"/>
      <c r="XS22" s="91"/>
      <c r="XT22" s="91"/>
      <c r="XU22" s="91"/>
      <c r="XV22" s="91"/>
      <c r="XW22" s="91"/>
      <c r="XX22" s="91"/>
      <c r="XY22" s="91"/>
      <c r="XZ22" s="91"/>
      <c r="YA22" s="91"/>
      <c r="YB22" s="91"/>
      <c r="YC22" s="91"/>
      <c r="YD22" s="91"/>
      <c r="YE22" s="91"/>
      <c r="YF22" s="91"/>
      <c r="YG22" s="91"/>
      <c r="YH22" s="91"/>
      <c r="YI22" s="91"/>
      <c r="YJ22" s="91"/>
      <c r="YK22" s="91"/>
      <c r="YL22" s="91"/>
      <c r="YM22" s="91"/>
      <c r="YN22" s="91"/>
      <c r="YO22" s="91"/>
      <c r="YP22" s="91"/>
      <c r="YQ22" s="91"/>
      <c r="YR22" s="91"/>
      <c r="YS22" s="91"/>
      <c r="YT22" s="91"/>
      <c r="YU22" s="91"/>
      <c r="YV22" s="91"/>
      <c r="YW22" s="91"/>
      <c r="YX22" s="91"/>
      <c r="YY22" s="91"/>
      <c r="YZ22" s="91"/>
      <c r="ZA22" s="91"/>
      <c r="ZB22" s="91"/>
      <c r="ZC22" s="91"/>
      <c r="ZD22" s="91"/>
      <c r="ZE22" s="91"/>
      <c r="ZF22" s="91"/>
      <c r="ZG22" s="91"/>
      <c r="ZH22" s="91"/>
      <c r="ZI22" s="91"/>
      <c r="ZJ22" s="91"/>
      <c r="ZK22" s="91"/>
      <c r="ZL22" s="91"/>
      <c r="ZM22" s="91"/>
      <c r="ZN22" s="91"/>
      <c r="ZO22" s="91"/>
      <c r="ZP22" s="91"/>
      <c r="ZQ22" s="91"/>
      <c r="ZR22" s="91"/>
      <c r="ZS22" s="91"/>
      <c r="ZT22" s="91"/>
      <c r="ZU22" s="91"/>
      <c r="ZV22" s="91"/>
      <c r="ZW22" s="91"/>
      <c r="ZX22" s="91"/>
      <c r="ZY22" s="91"/>
      <c r="ZZ22" s="91"/>
      <c r="AAA22" s="91"/>
      <c r="AAB22" s="91"/>
      <c r="AAC22" s="91"/>
      <c r="AAD22" s="91"/>
      <c r="AAE22" s="91"/>
      <c r="AAF22" s="91"/>
      <c r="AAG22" s="91"/>
      <c r="AAH22" s="91"/>
      <c r="AAI22" s="91"/>
      <c r="AAJ22" s="91"/>
      <c r="AAK22" s="91"/>
      <c r="AAL22" s="91"/>
      <c r="AAM22" s="91"/>
      <c r="AAN22" s="91"/>
      <c r="AAO22" s="91"/>
      <c r="AAP22" s="91"/>
      <c r="AAQ22" s="91"/>
      <c r="AAR22" s="91"/>
      <c r="AAS22" s="91"/>
      <c r="AAT22" s="91"/>
      <c r="AAU22" s="91"/>
      <c r="AAV22" s="91"/>
      <c r="AAW22" s="91"/>
      <c r="AAX22" s="91"/>
      <c r="AAY22" s="91"/>
      <c r="AAZ22" s="91"/>
      <c r="ABA22" s="91"/>
      <c r="ABB22" s="91"/>
      <c r="ABC22" s="91"/>
      <c r="ABD22" s="91"/>
      <c r="ABE22" s="91"/>
      <c r="ABF22" s="91"/>
      <c r="ABG22" s="91"/>
      <c r="ABH22" s="91"/>
      <c r="ABI22" s="91"/>
      <c r="ABJ22" s="91"/>
      <c r="ABK22" s="91"/>
      <c r="ABL22" s="91"/>
      <c r="ABM22" s="91"/>
      <c r="ABN22" s="91"/>
      <c r="ABO22" s="91"/>
      <c r="ABP22" s="91"/>
      <c r="ABQ22" s="91"/>
      <c r="ABR22" s="91"/>
      <c r="ABS22" s="91"/>
      <c r="ABT22" s="91"/>
      <c r="ABU22" s="91"/>
      <c r="ABV22" s="91"/>
      <c r="ABW22" s="91"/>
      <c r="ABX22" s="91"/>
      <c r="ABY22" s="91"/>
      <c r="ABZ22" s="91"/>
      <c r="ACA22" s="91"/>
      <c r="ACB22" s="91"/>
      <c r="ACC22" s="91"/>
      <c r="ACD22" s="91"/>
      <c r="ACE22" s="91"/>
      <c r="ACF22" s="91"/>
      <c r="ACG22" s="91"/>
      <c r="ACH22" s="91"/>
      <c r="ACI22" s="91"/>
      <c r="ACJ22" s="91"/>
      <c r="ACK22" s="91"/>
      <c r="ACL22" s="91"/>
      <c r="ACM22" s="91"/>
      <c r="ACN22" s="91"/>
      <c r="ACO22" s="91"/>
      <c r="ACP22" s="91"/>
      <c r="ACQ22" s="91"/>
      <c r="ACR22" s="91"/>
      <c r="ACS22" s="91"/>
      <c r="ACT22" s="91"/>
      <c r="ACU22" s="91"/>
      <c r="ACV22" s="91"/>
      <c r="ACW22" s="91"/>
      <c r="ACX22" s="91"/>
      <c r="ACY22" s="91"/>
      <c r="ACZ22" s="91"/>
      <c r="ADA22" s="91"/>
      <c r="ADB22" s="91"/>
      <c r="ADC22" s="91"/>
      <c r="ADD22" s="91"/>
      <c r="ADE22" s="91"/>
      <c r="ADF22" s="91"/>
      <c r="ADG22" s="91"/>
      <c r="ADH22" s="91"/>
      <c r="ADI22" s="91"/>
      <c r="ADJ22" s="91"/>
      <c r="ADK22" s="91"/>
      <c r="ADL22" s="91"/>
      <c r="ADM22" s="91"/>
      <c r="ADN22" s="91"/>
      <c r="ADO22" s="91"/>
      <c r="ADP22" s="91"/>
      <c r="ADQ22" s="91"/>
      <c r="ADR22" s="91"/>
      <c r="ADS22" s="91"/>
      <c r="ADT22" s="91"/>
      <c r="ADU22" s="91"/>
      <c r="ADV22" s="91"/>
      <c r="ADW22" s="91"/>
      <c r="ADX22" s="91"/>
      <c r="ADY22" s="91"/>
      <c r="ADZ22" s="91"/>
      <c r="AEA22" s="91"/>
      <c r="AEB22" s="91"/>
      <c r="AEC22" s="91"/>
      <c r="AED22" s="91"/>
      <c r="AEE22" s="91"/>
      <c r="AEF22" s="91"/>
      <c r="AEG22" s="91"/>
      <c r="AEH22" s="91"/>
      <c r="AEI22" s="91"/>
      <c r="AEJ22" s="91"/>
      <c r="AEK22" s="91"/>
      <c r="AEL22" s="91"/>
      <c r="AEM22" s="91"/>
      <c r="AEN22" s="91"/>
      <c r="AEO22" s="91"/>
      <c r="AEP22" s="91"/>
      <c r="AEQ22" s="91"/>
      <c r="AER22" s="91"/>
      <c r="AES22" s="91"/>
      <c r="AET22" s="91"/>
      <c r="AEU22" s="91"/>
      <c r="AEV22" s="91"/>
      <c r="AEW22" s="91"/>
      <c r="AEX22" s="91"/>
      <c r="AEY22" s="91"/>
      <c r="AEZ22" s="91"/>
      <c r="AFA22" s="91"/>
      <c r="AFB22" s="91"/>
      <c r="AFC22" s="91"/>
      <c r="AFD22" s="91"/>
      <c r="AFE22" s="91"/>
      <c r="AFF22" s="91"/>
      <c r="AFG22" s="91"/>
      <c r="AFH22" s="91"/>
      <c r="AFI22" s="91"/>
      <c r="AFJ22" s="91"/>
      <c r="AFK22" s="91"/>
      <c r="AFL22" s="91"/>
      <c r="AFM22" s="91"/>
      <c r="AFN22" s="91"/>
      <c r="AFO22" s="91"/>
      <c r="AFP22" s="91"/>
      <c r="AFQ22" s="91"/>
      <c r="AFR22" s="91"/>
      <c r="AFS22" s="91"/>
      <c r="AFT22" s="91"/>
      <c r="AFU22" s="91"/>
      <c r="AFV22" s="91"/>
      <c r="AFW22" s="91"/>
      <c r="AFX22" s="91"/>
      <c r="AFY22" s="91"/>
      <c r="AFZ22" s="91"/>
      <c r="AGA22" s="91"/>
      <c r="AGB22" s="91"/>
      <c r="AGC22" s="91"/>
      <c r="AGD22" s="91"/>
      <c r="AGE22" s="91"/>
      <c r="AGF22" s="91"/>
      <c r="AGG22" s="91"/>
      <c r="AGH22" s="91"/>
      <c r="AGI22" s="91"/>
      <c r="AGJ22" s="91"/>
      <c r="AGK22" s="91"/>
      <c r="AGL22" s="91"/>
      <c r="AGM22" s="91"/>
      <c r="AGN22" s="91"/>
      <c r="AGO22" s="91"/>
      <c r="AGP22" s="91"/>
      <c r="AGQ22" s="91"/>
      <c r="AGR22" s="91"/>
      <c r="AGS22" s="91"/>
      <c r="AGT22" s="91"/>
      <c r="AGU22" s="91"/>
      <c r="AGV22" s="91"/>
      <c r="AGW22" s="91"/>
      <c r="AGX22" s="91"/>
      <c r="AGY22" s="91"/>
      <c r="AGZ22" s="91"/>
      <c r="AHA22" s="91"/>
      <c r="AHB22" s="91"/>
      <c r="AHC22" s="91"/>
      <c r="AHD22" s="91"/>
      <c r="AHE22" s="91"/>
      <c r="AHF22" s="91"/>
      <c r="AHG22" s="91"/>
      <c r="AHH22" s="91"/>
      <c r="AHI22" s="91"/>
      <c r="AHJ22" s="91"/>
      <c r="AHK22" s="91"/>
      <c r="AHL22" s="91"/>
      <c r="AHM22" s="91"/>
      <c r="AHN22" s="91"/>
      <c r="AHO22" s="91"/>
      <c r="AHP22" s="91"/>
      <c r="AHQ22" s="91"/>
      <c r="AHR22" s="91"/>
      <c r="AHS22" s="91"/>
      <c r="AHT22" s="91"/>
      <c r="AHU22" s="91"/>
      <c r="AHV22" s="91"/>
      <c r="AHW22" s="91"/>
      <c r="AHX22" s="91"/>
      <c r="AHY22" s="91"/>
      <c r="AHZ22" s="91"/>
      <c r="AIA22" s="91"/>
      <c r="AIB22" s="91"/>
      <c r="AIC22" s="91"/>
      <c r="AID22" s="91"/>
      <c r="AIE22" s="91"/>
      <c r="AIF22" s="91"/>
      <c r="AIG22" s="91"/>
      <c r="AIH22" s="91"/>
      <c r="AII22" s="91"/>
      <c r="AIJ22" s="91"/>
      <c r="AIK22" s="91"/>
      <c r="AIL22" s="91"/>
      <c r="AIM22" s="91"/>
      <c r="AIN22" s="91"/>
      <c r="AIO22" s="91"/>
      <c r="AIP22" s="91"/>
      <c r="AIQ22" s="91"/>
      <c r="AIR22" s="91"/>
      <c r="AIS22" s="91"/>
      <c r="AIT22" s="91"/>
      <c r="AIU22" s="91"/>
      <c r="AIV22" s="91"/>
      <c r="AIW22" s="91"/>
      <c r="AIX22" s="91"/>
      <c r="AIY22" s="91"/>
      <c r="AIZ22" s="91"/>
      <c r="AJA22" s="91"/>
      <c r="AJB22" s="91"/>
      <c r="AJC22" s="91"/>
      <c r="AJD22" s="91"/>
      <c r="AJE22" s="91"/>
      <c r="AJF22" s="91"/>
      <c r="AJG22" s="91"/>
      <c r="AJH22" s="91"/>
      <c r="AJI22" s="91"/>
      <c r="AJJ22" s="91"/>
      <c r="AJK22" s="91"/>
      <c r="AJL22" s="91"/>
      <c r="AJM22" s="91"/>
      <c r="AJN22" s="91"/>
      <c r="AJO22" s="91"/>
      <c r="AJP22" s="91"/>
      <c r="AJQ22" s="91"/>
      <c r="AJR22" s="91"/>
      <c r="AJS22" s="91"/>
      <c r="AJT22" s="91"/>
      <c r="AJU22" s="91"/>
      <c r="AJV22" s="91"/>
      <c r="AJW22" s="91"/>
      <c r="AJX22" s="91"/>
      <c r="AJY22" s="91"/>
      <c r="AJZ22" s="91"/>
      <c r="AKA22" s="91"/>
      <c r="AKB22" s="91"/>
      <c r="AKC22" s="91"/>
      <c r="AKD22" s="91"/>
      <c r="AKE22" s="91"/>
      <c r="AKF22" s="91"/>
      <c r="AKG22" s="91"/>
      <c r="AKH22" s="91"/>
      <c r="AKI22" s="91"/>
      <c r="AKJ22" s="91"/>
      <c r="AKK22" s="91"/>
      <c r="AKL22" s="91"/>
      <c r="AKM22" s="91"/>
      <c r="AKN22" s="91"/>
      <c r="AKO22" s="91"/>
      <c r="AKP22" s="91"/>
      <c r="AKQ22" s="91"/>
      <c r="AKR22" s="91"/>
      <c r="AKS22" s="91"/>
      <c r="AKT22" s="91"/>
      <c r="AKU22" s="91"/>
      <c r="AKV22" s="91"/>
      <c r="AKW22" s="91"/>
      <c r="AKX22" s="91"/>
      <c r="AKY22" s="91"/>
      <c r="AKZ22" s="91"/>
      <c r="ALA22" s="91"/>
      <c r="ALB22" s="91"/>
      <c r="ALC22" s="91"/>
      <c r="ALD22" s="91"/>
      <c r="ALE22" s="91"/>
      <c r="ALF22" s="91"/>
      <c r="ALG22" s="91"/>
      <c r="ALH22" s="91"/>
      <c r="ALI22" s="91"/>
      <c r="ALJ22" s="91"/>
      <c r="ALK22" s="91"/>
      <c r="ALL22" s="91"/>
      <c r="ALM22" s="91"/>
      <c r="ALN22" s="91"/>
      <c r="ALO22" s="91"/>
      <c r="ALP22" s="91"/>
      <c r="ALQ22" s="91"/>
      <c r="ALR22" s="91"/>
      <c r="ALS22" s="91"/>
      <c r="ALT22" s="91"/>
      <c r="ALU22" s="91"/>
      <c r="ALV22" s="91"/>
      <c r="ALW22" s="91"/>
      <c r="ALX22" s="91"/>
      <c r="ALY22" s="91"/>
      <c r="ALZ22" s="91"/>
      <c r="AMA22" s="91"/>
      <c r="AMB22" s="91"/>
      <c r="AMC22" s="91"/>
      <c r="AMD22" s="91"/>
      <c r="AME22" s="91"/>
      <c r="AMF22" s="91"/>
      <c r="AMG22" s="91"/>
      <c r="AMH22" s="91"/>
      <c r="AMI22" s="91"/>
      <c r="AMJ22" s="91"/>
    </row>
    <row r="23" spans="1:1024">
      <c r="E23" s="85"/>
      <c r="G23" s="85"/>
      <c r="H23" s="85"/>
      <c r="I23" s="67"/>
      <c r="K23" s="86"/>
    </row>
    <row r="24" spans="1:1024">
      <c r="E24" s="85"/>
      <c r="G24" s="85"/>
      <c r="H24" s="85"/>
      <c r="I24" s="85"/>
      <c r="K24" s="86"/>
    </row>
    <row r="25" spans="1:1024">
      <c r="E25" s="85"/>
      <c r="G25" s="85"/>
      <c r="H25" s="85"/>
      <c r="I25" s="85"/>
      <c r="K25" s="87"/>
    </row>
    <row r="26" spans="1:1024">
      <c r="E26" s="85"/>
      <c r="G26" s="85"/>
      <c r="H26" s="85"/>
      <c r="I26" s="85"/>
      <c r="K26" s="67"/>
    </row>
    <row r="27" spans="1:1024">
      <c r="G27" s="85"/>
      <c r="H27" s="67"/>
      <c r="I27" s="67"/>
      <c r="K27" s="67"/>
    </row>
    <row r="33" spans="2:2">
      <c r="B33" s="50"/>
    </row>
  </sheetData>
  <mergeCells count="28">
    <mergeCell ref="A19:B19"/>
    <mergeCell ref="D19:I19"/>
    <mergeCell ref="A20:B20"/>
    <mergeCell ref="D20:I20"/>
    <mergeCell ref="A16:B16"/>
    <mergeCell ref="D16:I16"/>
    <mergeCell ref="A17:B17"/>
    <mergeCell ref="D17:I17"/>
    <mergeCell ref="A18:B18"/>
    <mergeCell ref="D18:I18"/>
    <mergeCell ref="A11:B11"/>
    <mergeCell ref="A12:I12"/>
    <mergeCell ref="A13:I13"/>
    <mergeCell ref="A14:I14"/>
    <mergeCell ref="A15:B15"/>
    <mergeCell ref="D15:I15"/>
    <mergeCell ref="A7:B8"/>
    <mergeCell ref="C7:I7"/>
    <mergeCell ref="C8:C9"/>
    <mergeCell ref="D8:D9"/>
    <mergeCell ref="E8:E9"/>
    <mergeCell ref="F8:F9"/>
    <mergeCell ref="G8:I8"/>
    <mergeCell ref="A1:I1"/>
    <mergeCell ref="A2:I2"/>
    <mergeCell ref="A3:I3"/>
    <mergeCell ref="A5:I5"/>
    <mergeCell ref="F6:I6"/>
  </mergeCells>
  <printOptions horizontalCentered="1" verticalCentered="1"/>
  <pageMargins left="0.78740157480314965" right="0.39370078740157483" top="0.59055118110236227" bottom="0.59055118110236227" header="0.51181102362204722" footer="0.51181102362204722"/>
  <pageSetup paperSize="9" scale="88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92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3</vt:i4>
      </vt:variant>
    </vt:vector>
  </HeadingPairs>
  <TitlesOfParts>
    <vt:vector size="9" baseType="lpstr">
      <vt:lpstr>QUANTITATIVO FÍSICO DE PESSOAL</vt:lpstr>
      <vt:lpstr>REMUNERAÇÃO DE CARGO EFETIVO</vt:lpstr>
      <vt:lpstr>CARGOS EM COMISSÃO</vt:lpstr>
      <vt:lpstr>REMUNERAÇÃO DE COMISSIONADOS</vt:lpstr>
      <vt:lpstr>QUANTITATIVO TEMPORÁRIOS</vt:lpstr>
      <vt:lpstr>BENEFICIÁRIOS E DEPENDENTES</vt:lpstr>
      <vt:lpstr>'BENEFICIÁRIOS E DEPENDENTES'!Area_de_impressao</vt:lpstr>
      <vt:lpstr>'QUANTITATIVO FÍSICO DE PESSOAL'!Titulos_de_impressao</vt:lpstr>
      <vt:lpstr>'REMUNERAÇÃO DE CARGO EFETIVO'!Titulos_de_impressao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Eduardo Henrique Poblete Vidal</dc:creator>
  <dc:description/>
  <cp:lastModifiedBy>Alessandra Assis Araujo</cp:lastModifiedBy>
  <cp:revision>39</cp:revision>
  <cp:lastPrinted>2021-09-17T15:50:14Z</cp:lastPrinted>
  <dcterms:created xsi:type="dcterms:W3CDTF">2015-07-02T11:53:24Z</dcterms:created>
  <dcterms:modified xsi:type="dcterms:W3CDTF">2021-09-17T15:50:46Z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