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P:\AFC-GerênciaContabil\002 Demonstrações Contábeis\2024\12. DEZEMBRO 2024\1. Demonstrações financeiras\02. Entregue\"/>
    </mc:Choice>
  </mc:AlternateContent>
  <xr:revisionPtr revIDLastSave="0" documentId="13_ncr:1_{E5260832-9201-49CE-9297-66A22612403C}" xr6:coauthVersionLast="47" xr6:coauthVersionMax="47" xr10:uidLastSave="{00000000-0000-0000-0000-000000000000}"/>
  <bookViews>
    <workbookView xWindow="-120" yWindow="-120" windowWidth="29040" windowHeight="15720" tabRatio="818" activeTab="7" xr2:uid="{D853088F-4517-4020-9EEA-BE9B1D292293}"/>
  </bookViews>
  <sheets>
    <sheet name="Capa DFs" sheetId="6" r:id="rId1"/>
    <sheet name="ATIVO" sheetId="7" r:id="rId2"/>
    <sheet name="PASSIVO" sheetId="27" r:id="rId3"/>
    <sheet name="DRE" sheetId="9" r:id="rId4"/>
    <sheet name="DFC" sheetId="10" r:id="rId5"/>
    <sheet name="DRA" sheetId="11" r:id="rId6"/>
    <sheet name="DVA" sheetId="12" r:id="rId7"/>
    <sheet name="DMPL" sheetId="28" r:id="rId8"/>
  </sheets>
  <definedNames>
    <definedName name="_xlnm.Print_Area" localSheetId="1">ATIVO!$A$1:$H$52</definedName>
    <definedName name="_xlnm.Print_Area" localSheetId="0">'Capa DFs'!$A$1:$J$63</definedName>
    <definedName name="_xlnm.Print_Area" localSheetId="4">DFC!$A$1:$G$68</definedName>
    <definedName name="_xlnm.Print_Area" localSheetId="7">DMPL!$A$1:$M$66</definedName>
    <definedName name="_xlnm.Print_Area" localSheetId="5">DRA!$A$1:$J$52</definedName>
    <definedName name="_xlnm.Print_Area" localSheetId="3">DRE!$A$1:$H$59</definedName>
    <definedName name="_xlnm.Print_Area" localSheetId="6">DVA!$A$1:$J$58</definedName>
    <definedName name="_xlnm.Print_Area" localSheetId="2">PASSIVO!$A$1:$H$53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2" l="1"/>
  <c r="G14" i="9"/>
  <c r="G17" i="12"/>
  <c r="G19" i="9"/>
  <c r="L463" i="6" l="1"/>
  <c r="U315" i="6" l="1"/>
  <c r="U444" i="6"/>
</calcChain>
</file>

<file path=xl/sharedStrings.xml><?xml version="1.0" encoding="utf-8"?>
<sst xmlns="http://schemas.openxmlformats.org/spreadsheetml/2006/main" count="239" uniqueCount="166">
  <si>
    <t>Disponível</t>
  </si>
  <si>
    <t>Estoque</t>
  </si>
  <si>
    <t>Caução</t>
  </si>
  <si>
    <t>Fornecedores</t>
  </si>
  <si>
    <t>Obrigações tributárias</t>
  </si>
  <si>
    <t>Provisões</t>
  </si>
  <si>
    <t>Capital Social</t>
  </si>
  <si>
    <t>Adiantamento para Futuro Aumento de Capital</t>
  </si>
  <si>
    <t>Ajuste de avaliação patrimonial</t>
  </si>
  <si>
    <t>Reserva de reavaliação</t>
  </si>
  <si>
    <t>(-) Despesas Operacionais Tributárias</t>
  </si>
  <si>
    <t>(-) IR sobre Lucro Líquido</t>
  </si>
  <si>
    <t>(-) CS sobre Lucro Líquido</t>
  </si>
  <si>
    <t>(-) Custos dos Produtos Vendidos - CPV</t>
  </si>
  <si>
    <t>Total</t>
  </si>
  <si>
    <t>IMOBILIZADO</t>
  </si>
  <si>
    <t>INTANGÍVEL</t>
  </si>
  <si>
    <t>Posição em Milhares de Reais</t>
  </si>
  <si>
    <t>ATIVO CIRCULANTE</t>
  </si>
  <si>
    <t>Contas a receber</t>
  </si>
  <si>
    <t>Impostos a recuperar</t>
  </si>
  <si>
    <t>Outros créditos</t>
  </si>
  <si>
    <t>ATIVO NÃO CIRCULANTE</t>
  </si>
  <si>
    <t>REALIZÁVEL A LONGO PRAZO</t>
  </si>
  <si>
    <t>Contas a receber de longo prazo</t>
  </si>
  <si>
    <t>Depósitos recursais</t>
  </si>
  <si>
    <t>INVESTIMENTOS</t>
  </si>
  <si>
    <t>(-) SUBVENÇÃO PARA INVESTIMENTOS</t>
  </si>
  <si>
    <t>ATIVO TOTAL</t>
  </si>
  <si>
    <t>PASSIVO CIRCULANTE</t>
  </si>
  <si>
    <t>Obrigações trabalhistas e sociais</t>
  </si>
  <si>
    <t>Previdência privada de curto prazo - NUCLEOS</t>
  </si>
  <si>
    <t>Obrigações com clientes</t>
  </si>
  <si>
    <t>Outras obrigações</t>
  </si>
  <si>
    <t>Receita de subvenção a realizar</t>
  </si>
  <si>
    <t>PASSIVO NÃO CIRCULANTE</t>
  </si>
  <si>
    <t>EXIGÍVEL A LONGO PRAZO</t>
  </si>
  <si>
    <t>Previdência privada de longo prazo - NUCLEOS</t>
  </si>
  <si>
    <t>24.2</t>
  </si>
  <si>
    <t>Receita de subvenção a realizar de longo prazo</t>
  </si>
  <si>
    <t>PATRIMÔNIO LÍQUIDO</t>
  </si>
  <si>
    <t>Capital social</t>
  </si>
  <si>
    <t>Adiantamento para futuro aumento de capital</t>
  </si>
  <si>
    <t>25.3</t>
  </si>
  <si>
    <t>PASSIVO TOTAL</t>
  </si>
  <si>
    <t>DEMONSTRAÇÃO DO RESULTADO DO EXERCÍCIO</t>
  </si>
  <si>
    <t>RECEITA OPERACIONAL LÍQUIDA</t>
  </si>
  <si>
    <t>LUCRO BRUTO</t>
  </si>
  <si>
    <t>(-) DESPESAS OPERACIONAIS</t>
  </si>
  <si>
    <t>(-) Resultado Financeiro</t>
  </si>
  <si>
    <t>LUCRO ANTES DO IR/CSSL</t>
  </si>
  <si>
    <t>LUCRO LÍQUIDO DO EXERCÍCIO</t>
  </si>
  <si>
    <t>DEMONSTRAÇÃO DOS FLUXOS DE CAIXA</t>
  </si>
  <si>
    <t>FLUXO DE CAIXA DAS ATIVIDADES OPERACIONAIS</t>
  </si>
  <si>
    <t xml:space="preserve">     Resultado do exercício</t>
  </si>
  <si>
    <t xml:space="preserve">      Ajustes para conciliar o resultado às disponibilidades</t>
  </si>
  <si>
    <t xml:space="preserve">      geradas pelas atividades operacionais :</t>
  </si>
  <si>
    <t xml:space="preserve">                 Depreciação</t>
  </si>
  <si>
    <t xml:space="preserve">                 Amortizações</t>
  </si>
  <si>
    <t xml:space="preserve">                 Impairment</t>
  </si>
  <si>
    <t xml:space="preserve">                 Baixa/Ganho no ativo imobilizado</t>
  </si>
  <si>
    <t xml:space="preserve">                 Realização das subvenções de investimentos</t>
  </si>
  <si>
    <t xml:space="preserve">    (Aumentos) Reduções do Ativo</t>
  </si>
  <si>
    <t xml:space="preserve">                 Contas a receber </t>
  </si>
  <si>
    <t xml:space="preserve">                 Outros créditos </t>
  </si>
  <si>
    <t xml:space="preserve">                 Estoques</t>
  </si>
  <si>
    <t xml:space="preserve">                 Estoques de processo - Depreciação</t>
  </si>
  <si>
    <t xml:space="preserve">                 Depósitos recursais e cauções</t>
  </si>
  <si>
    <t xml:space="preserve">                 Impostos a recuperar</t>
  </si>
  <si>
    <t xml:space="preserve">   Aumentos (Reduções) do Passivo </t>
  </si>
  <si>
    <t xml:space="preserve">                Fornecedores </t>
  </si>
  <si>
    <t xml:space="preserve">                Obrigações trabalhistas e sociais</t>
  </si>
  <si>
    <t xml:space="preserve">                Obrigações tributárias</t>
  </si>
  <si>
    <t xml:space="preserve">                Previdência privada</t>
  </si>
  <si>
    <t xml:space="preserve">                Obrigações com clientes</t>
  </si>
  <si>
    <t xml:space="preserve">                Subvenções a realizar/outras </t>
  </si>
  <si>
    <t xml:space="preserve">                Provisões</t>
  </si>
  <si>
    <t>FLUXO DE CAIXA DAS ATIVIDADES DE INVESTIMENTOS</t>
  </si>
  <si>
    <t xml:space="preserve">               Aquisição de investimento</t>
  </si>
  <si>
    <t xml:space="preserve">               Aquisição de imobilizado </t>
  </si>
  <si>
    <t xml:space="preserve">               Aquisição de intangível </t>
  </si>
  <si>
    <t>FLUXO DE CAIXA DAS ATIVIDADES DE FINANCIAMENTO</t>
  </si>
  <si>
    <t xml:space="preserve">               Subvenções para amortização de dívida - Nucleos</t>
  </si>
  <si>
    <t>FLUXO DE CAIXA GERADO (APLICADO) NO EXERCÍCIO</t>
  </si>
  <si>
    <t xml:space="preserve">   Aumento (Redução) nas Disponibilidades</t>
  </si>
  <si>
    <t xml:space="preserve">      Saldo inicial do Disponível no período</t>
  </si>
  <si>
    <t xml:space="preserve">      Saldo  final do Disponível no período</t>
  </si>
  <si>
    <t>VARIAÇÃO NO SALDO DAS DISPONIBILIDADES</t>
  </si>
  <si>
    <t>Diferença entre os Fluxos e a Variação do Disponível</t>
  </si>
  <si>
    <t>Imobilizado na DFC</t>
  </si>
  <si>
    <t>Variação do Imobilizado</t>
  </si>
  <si>
    <t>DEMONSTRAÇÃO DO RESULTADO ABRANGENTE</t>
  </si>
  <si>
    <t>LUCRO (PREJUÍZO) DO EXERCÍCIO</t>
  </si>
  <si>
    <t>Outros resultados abrangentes</t>
  </si>
  <si>
    <t>RESULTADO ABRANGENTE</t>
  </si>
  <si>
    <t>DEMONSTRAÇÃO DO VALOR ADICIONADO</t>
  </si>
  <si>
    <t>1. RECEITAS</t>
  </si>
  <si>
    <t>Receita bruta de vendas de produtos e serviços</t>
  </si>
  <si>
    <t>2. INSUMOS PRÓPRIOS E ADQUIRIDOS DE TERCEIROS</t>
  </si>
  <si>
    <t>(-) Custos dos produtos vendidos - CPV</t>
  </si>
  <si>
    <t>(-) Materiais, energia e serviços de terceiros</t>
  </si>
  <si>
    <t>3. VALOR ADICIONADO BRUTO</t>
  </si>
  <si>
    <t>4. RETENÇÕES</t>
  </si>
  <si>
    <t>(-) Depreciação dos bens móveis e imóveis</t>
  </si>
  <si>
    <t>(-) Amortização de ativos não circulantes</t>
  </si>
  <si>
    <t xml:space="preserve">(-) Redução ao valor recuperável </t>
  </si>
  <si>
    <t>5. VALOR ADICIONADO LÍQUIDO PRODUZIDO PELA ENTIDADE</t>
  </si>
  <si>
    <t>6. VALOR ADICIONADO RECEBIDO EM TRANSFERÊNCIA</t>
  </si>
  <si>
    <t>(-) Recursos orçamentários do tesouro nacional</t>
  </si>
  <si>
    <t>(+) Receita financeira</t>
  </si>
  <si>
    <t>7. VALOR ADICIONADO A TRANSFERIR</t>
  </si>
  <si>
    <t>8. DISTRIBUIÇÃO DO VALOR ADICIONADO</t>
  </si>
  <si>
    <t>Pessoal (Remuneração e encargos)</t>
  </si>
  <si>
    <t>Previdência complementar</t>
  </si>
  <si>
    <t>Provisões (trabalhistas, cíveis e tributárias)</t>
  </si>
  <si>
    <t>Governo (Federal, Estadual e Municipal)</t>
  </si>
  <si>
    <t xml:space="preserve">Juros e atualizações monetárias </t>
  </si>
  <si>
    <t>Resultado do exercício</t>
  </si>
  <si>
    <t>DEMONSTRAÇÃO DAS MUTAÇÕES DO PATRIMÔNIO LÍQUIDO</t>
  </si>
  <si>
    <t>Nota</t>
  </si>
  <si>
    <t>Saldo em 31 de Dezembro de 2022</t>
  </si>
  <si>
    <t>NUCLEBRÁS EQUIPAMENTOS PESADOS S.A. - NUCLEP</t>
  </si>
  <si>
    <t>23.1</t>
  </si>
  <si>
    <t>24.1</t>
  </si>
  <si>
    <t>24.3</t>
  </si>
  <si>
    <t>24.4</t>
  </si>
  <si>
    <t>Ajuste de Avaliação Patrimonial</t>
  </si>
  <si>
    <t>Outras Receitas - Desincorporação de Passivo</t>
  </si>
  <si>
    <t>0101403-76.2016.5.01.0461</t>
  </si>
  <si>
    <t>0101767-14.2017.5.01.0461</t>
  </si>
  <si>
    <t>0100213-34.2023.5.01.0461</t>
  </si>
  <si>
    <t>Saldo em 31 de Dezembro de 2023</t>
  </si>
  <si>
    <t>LUCRO OPERACIONAL ANTES DO RESULTADO FINANCEIRO</t>
  </si>
  <si>
    <t>LUCRO OPERACIONAL ANTES DE OUTRAS RECEITAS</t>
  </si>
  <si>
    <t>0001260-21.2012.5.01.0461</t>
  </si>
  <si>
    <t>Os processos individualizados abaixo somam o valor de R$ 1.756 mil, os quais correspondem a 79% (setenta e nove por cento) dos R$ 2.226 mil. A rubrica Demais Processos, por sua vez, soma R$ 470 mil representando os 21% (vinte e um por cento), conforme segue:</t>
  </si>
  <si>
    <t>Os processos individualizados abaixo somam o valor de R$ 10.440 mil, os quais correspondem a 90% (noventa por cento) do total, R$ 11.545 mil. A rubrica Demais Processos, por sua vez, soma o valor de R$ 1.105 mil, representando 10% (dez por cento) do valor total, conforme segue:</t>
  </si>
  <si>
    <t>0100997-55.2016.5.01.0461</t>
  </si>
  <si>
    <t>0192600-30.2007.5.01.0461</t>
  </si>
  <si>
    <t>Saldo final em 31 de dezembro de 2023</t>
  </si>
  <si>
    <t>Dezembro de 2023</t>
  </si>
  <si>
    <t>Dezembro de 2024</t>
  </si>
  <si>
    <t>Saldo final em 31 de Dezembro de 2024</t>
  </si>
  <si>
    <t>Ajuste de Exercícios Anteriores</t>
  </si>
  <si>
    <t>BALANÇO PATRIMONIAL - PASSIVO</t>
  </si>
  <si>
    <t>BALANÇO PATRIMONIAL - ATIVO</t>
  </si>
  <si>
    <t xml:space="preserve">            Realização da reserva de reavaliação</t>
  </si>
  <si>
    <t>Reserva  de Reavaliação</t>
  </si>
  <si>
    <t>Realização reserva de reavaliação</t>
  </si>
  <si>
    <t>Ajuste por baixa de saldos</t>
  </si>
  <si>
    <t>Reserva de Incentivos Fiscais</t>
  </si>
  <si>
    <t>Reserva Legal</t>
  </si>
  <si>
    <t>Lucro acumulados</t>
  </si>
  <si>
    <t>Lucros/Prejuízos Acumulados</t>
  </si>
  <si>
    <t>Destinação para Reserva de Incentivos Fiscais</t>
  </si>
  <si>
    <t>Destinação para Reserva Legal</t>
  </si>
  <si>
    <t>Reserva legal</t>
  </si>
  <si>
    <t>Reserva de incentivos fiscais</t>
  </si>
  <si>
    <t>24.4.1</t>
  </si>
  <si>
    <t>24.4.2</t>
  </si>
  <si>
    <t>(-) Despesas Operacionais Administrativas e Comerciais</t>
  </si>
  <si>
    <t>As notas explicativas são partes integrantes das demonstrações financeiras</t>
  </si>
  <si>
    <t>DEMONSTRAÇÕES FINANCEIRAS</t>
  </si>
  <si>
    <t xml:space="preserve"> EM 31 DE DEZEMBRO DE 2024</t>
  </si>
  <si>
    <t>EM 31 DE DEZEMBRO DE 2024</t>
  </si>
  <si>
    <t xml:space="preserve">                 Ajuste das variações de exercícios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</si>
</sst>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* #,##0.00_);_(* \(#,##0.00\);_(* \-??_);_(@_)"/>
    <numFmt numFmtId="166" formatCode="_-* #,##0.00_-;\-* #,##0.00_-;_-* \-??_-;_-@_-"/>
    <numFmt numFmtId="167" formatCode="#,##0.00;\(#,##0.00\)"/>
    <numFmt numFmtId="168" formatCode="_(* #,##0_);_(* \(#,##0\);_(* \-??_);_(@_)"/>
    <numFmt numFmtId="169" formatCode="_-* #,##0_-;\-* #,##0_-;_-* \-??_-;_-@_-"/>
    <numFmt numFmtId="170" formatCode="d/m/yyyy"/>
    <numFmt numFmtId="171" formatCode="#,##0;\(#,##0\)"/>
    <numFmt numFmtId="172" formatCode="_(* #,##0_);_(* \(#,##0\);_(* \-_);_(@_)"/>
  </numFmts>
  <fonts count="5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i/>
      <sz val="10"/>
      <name val="Times New Roman"/>
      <family val="1"/>
      <charset val="1"/>
    </font>
    <font>
      <i/>
      <sz val="12"/>
      <color rgb="FF000000"/>
      <name val="Times New Roman"/>
      <family val="1"/>
      <charset val="1"/>
    </font>
    <font>
      <b/>
      <sz val="15"/>
      <color rgb="FF000000"/>
      <name val="Cambria"/>
      <family val="1"/>
      <charset val="1"/>
    </font>
    <font>
      <sz val="15"/>
      <color rgb="FF000000"/>
      <name val="Cambria"/>
      <family val="1"/>
      <charset val="1"/>
    </font>
    <font>
      <i/>
      <sz val="12"/>
      <color rgb="FF000000"/>
      <name val="Cambria"/>
      <family val="1"/>
      <charset val="1"/>
    </font>
    <font>
      <b/>
      <sz val="12"/>
      <color rgb="FFFFFFFF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5"/>
      <name val="Cambria"/>
      <family val="1"/>
      <charset val="1"/>
    </font>
    <font>
      <sz val="15"/>
      <name val="Cambria"/>
      <family val="1"/>
      <charset val="1"/>
    </font>
    <font>
      <sz val="12"/>
      <color rgb="FFFF0000"/>
      <name val="Times New Roman"/>
      <family val="1"/>
      <charset val="1"/>
    </font>
    <font>
      <i/>
      <sz val="10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10"/>
      <name val="Arial"/>
      <family val="2"/>
      <charset val="1"/>
    </font>
    <font>
      <sz val="17"/>
      <color rgb="FF000000"/>
      <name val="Times New Roman"/>
      <family val="1"/>
      <charset val="1"/>
    </font>
    <font>
      <sz val="17"/>
      <color rgb="FFFFFFFF"/>
      <name val="Cambria"/>
      <family val="1"/>
      <charset val="1"/>
    </font>
    <font>
      <i/>
      <sz val="17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i/>
      <sz val="12"/>
      <name val="Times New Roman"/>
      <family val="1"/>
      <charset val="1"/>
    </font>
    <font>
      <b/>
      <i/>
      <sz val="12"/>
      <name val="Times New Roman"/>
      <family val="1"/>
      <charset val="1"/>
    </font>
    <font>
      <b/>
      <sz val="15"/>
      <name val="Cambria"/>
      <family val="1"/>
    </font>
    <font>
      <sz val="15"/>
      <name val="Cambria"/>
      <family val="1"/>
    </font>
    <font>
      <i/>
      <sz val="10"/>
      <color rgb="FF000000"/>
      <name val="Cambria"/>
      <family val="1"/>
      <charset val="1"/>
    </font>
    <font>
      <i/>
      <sz val="12"/>
      <name val="Cambria"/>
      <family val="1"/>
      <charset val="1"/>
    </font>
    <font>
      <sz val="15"/>
      <color rgb="FFFF0000"/>
      <name val="Cambria"/>
      <family val="1"/>
      <charset val="1"/>
    </font>
    <font>
      <b/>
      <sz val="15"/>
      <color rgb="FFFFFFFF"/>
      <name val="Cambria"/>
      <family val="1"/>
    </font>
    <font>
      <u/>
      <sz val="11"/>
      <color theme="10"/>
      <name val="Calibri"/>
      <family val="2"/>
      <scheme val="minor"/>
    </font>
    <font>
      <b/>
      <sz val="15"/>
      <color theme="1"/>
      <name val="Cambria"/>
      <family val="1"/>
      <charset val="1"/>
    </font>
    <font>
      <sz val="15"/>
      <color theme="1"/>
      <name val="Cambria"/>
      <family val="1"/>
      <charset val="1"/>
    </font>
    <font>
      <sz val="12"/>
      <color theme="1"/>
      <name val="Times New Roman"/>
      <family val="1"/>
      <charset val="1"/>
    </font>
    <font>
      <sz val="15"/>
      <color rgb="FF000000"/>
      <name val="Cambria"/>
      <family val="1"/>
    </font>
    <font>
      <sz val="15"/>
      <color rgb="FF000000"/>
      <name val="Times New Roman"/>
      <family val="1"/>
      <charset val="1"/>
    </font>
    <font>
      <sz val="15"/>
      <name val="Times New Roman"/>
      <family val="1"/>
      <charset val="1"/>
    </font>
    <font>
      <b/>
      <sz val="15"/>
      <name val="Times New Roman"/>
      <family val="1"/>
      <charset val="1"/>
    </font>
    <font>
      <sz val="17"/>
      <name val="Times New Roman"/>
      <family val="1"/>
      <charset val="1"/>
    </font>
    <font>
      <b/>
      <sz val="15"/>
      <name val="Times New Roman"/>
      <family val="1"/>
    </font>
    <font>
      <b/>
      <sz val="16"/>
      <name val="Cambria"/>
      <family val="1"/>
      <charset val="1"/>
    </font>
    <font>
      <u/>
      <sz val="12"/>
      <name val="Times New Roman"/>
      <family val="1"/>
      <charset val="1"/>
    </font>
    <font>
      <sz val="15"/>
      <color rgb="FFFFFFFF"/>
      <name val="Times New Roman"/>
      <family val="1"/>
      <charset val="1"/>
    </font>
    <font>
      <b/>
      <sz val="9"/>
      <color rgb="FFFF0000"/>
      <name val="Times New Roman"/>
      <family val="1"/>
      <charset val="1"/>
    </font>
    <font>
      <sz val="11"/>
      <color theme="1"/>
      <name val="Calibri"/>
      <family val="2"/>
    </font>
    <font>
      <sz val="15"/>
      <name val="Times New Roman"/>
      <family val="1"/>
    </font>
    <font>
      <b/>
      <sz val="15"/>
      <color rgb="FF00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334F7D"/>
      </patternFill>
    </fill>
    <fill>
      <patternFill patternType="solid">
        <fgColor theme="0"/>
        <bgColor rgb="FFB4C7E7"/>
      </patternFill>
    </fill>
    <fill>
      <patternFill patternType="solid">
        <fgColor theme="0"/>
        <bgColor rgb="FFDAE3F3"/>
      </patternFill>
    </fill>
  </fills>
  <borders count="3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theme="0"/>
      </left>
      <right/>
      <top/>
      <bottom/>
      <diagonal/>
    </border>
    <border>
      <left style="medium">
        <color rgb="FFFFFFFF"/>
      </left>
      <right style="thin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medium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medium">
        <color rgb="FFFFFFFF"/>
      </left>
      <right/>
      <top style="thin">
        <color auto="1"/>
      </top>
      <bottom style="thin">
        <color auto="1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FFFFFF"/>
      </left>
      <right style="medium">
        <color rgb="FFFFFFFF"/>
      </right>
      <top style="thin">
        <color auto="1"/>
      </top>
      <bottom style="double">
        <color auto="1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 style="medium">
        <color rgb="FFFFFFFF"/>
      </left>
      <right/>
      <top style="thin">
        <color auto="1"/>
      </top>
      <bottom style="double">
        <color auto="1"/>
      </bottom>
      <diagonal/>
    </border>
    <border>
      <left style="medium">
        <color theme="0"/>
      </left>
      <right style="medium">
        <color rgb="FFFFFFFF"/>
      </right>
      <top/>
      <bottom style="medium">
        <color theme="0"/>
      </bottom>
      <diagonal/>
    </border>
    <border>
      <left style="thin">
        <color rgb="FFFFFFFF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rgb="FFFFFFFF"/>
      </left>
      <right/>
      <top style="thin">
        <color rgb="FFFFFFFF"/>
      </top>
      <bottom/>
      <diagonal/>
    </border>
    <border>
      <left style="medium">
        <color rgb="FFFFFFFF"/>
      </left>
      <right/>
      <top style="thin">
        <color auto="1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auto="1"/>
      </bottom>
      <diagonal/>
    </border>
    <border>
      <left style="medium">
        <color rgb="FFFFFFFF"/>
      </left>
      <right/>
      <top style="thin">
        <color auto="1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 style="thin">
        <color auto="1"/>
      </top>
      <bottom style="double">
        <color auto="1"/>
      </bottom>
      <diagonal/>
    </border>
  </borders>
  <cellStyleXfs count="55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6" fillId="0" borderId="0"/>
    <xf numFmtId="165" fontId="4" fillId="0" borderId="0" applyBorder="0" applyProtection="0"/>
    <xf numFmtId="0" fontId="4" fillId="0" borderId="0"/>
    <xf numFmtId="166" fontId="4" fillId="0" borderId="0" applyBorder="0" applyProtection="0"/>
    <xf numFmtId="0" fontId="7" fillId="0" borderId="0"/>
    <xf numFmtId="165" fontId="4" fillId="0" borderId="0" applyBorder="0" applyProtection="0"/>
    <xf numFmtId="0" fontId="5" fillId="0" borderId="0"/>
    <xf numFmtId="0" fontId="23" fillId="0" borderId="0"/>
    <xf numFmtId="165" fontId="4" fillId="0" borderId="0" applyBorder="0" applyProtection="0"/>
    <xf numFmtId="0" fontId="7" fillId="0" borderId="0"/>
    <xf numFmtId="9" fontId="4" fillId="0" borderId="0" applyBorder="0" applyProtection="0"/>
    <xf numFmtId="165" fontId="4" fillId="0" borderId="0" applyBorder="0" applyProtection="0"/>
    <xf numFmtId="0" fontId="7" fillId="0" borderId="0"/>
    <xf numFmtId="165" fontId="4" fillId="0" borderId="0" applyBorder="0" applyProtection="0"/>
    <xf numFmtId="166" fontId="4" fillId="0" borderId="0" applyBorder="0" applyProtection="0"/>
    <xf numFmtId="9" fontId="4" fillId="0" borderId="0" applyBorder="0" applyProtection="0"/>
    <xf numFmtId="166" fontId="4" fillId="0" borderId="0" applyBorder="0" applyProtection="0"/>
    <xf numFmtId="9" fontId="4" fillId="0" borderId="0" applyBorder="0" applyProtection="0"/>
    <xf numFmtId="44" fontId="4" fillId="0" borderId="0" applyFont="0" applyFill="0" applyBorder="0" applyAlignment="0" applyProtection="0"/>
    <xf numFmtId="9" fontId="4" fillId="0" borderId="0" applyBorder="0" applyProtection="0"/>
    <xf numFmtId="165" fontId="4" fillId="0" borderId="0" applyBorder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6" fontId="2" fillId="0" borderId="0" applyBorder="0" applyProtection="0"/>
    <xf numFmtId="165" fontId="2" fillId="0" borderId="0" applyBorder="0" applyProtection="0"/>
    <xf numFmtId="0" fontId="7" fillId="0" borderId="0"/>
    <xf numFmtId="0" fontId="5" fillId="0" borderId="0"/>
    <xf numFmtId="165" fontId="2" fillId="0" borderId="0" applyBorder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6" fontId="2" fillId="0" borderId="0" applyBorder="0" applyProtection="0"/>
    <xf numFmtId="44" fontId="2" fillId="0" borderId="0" applyFont="0" applyFill="0" applyBorder="0" applyAlignment="0" applyProtection="0"/>
    <xf numFmtId="9" fontId="2" fillId="0" borderId="0" applyBorder="0" applyProtection="0"/>
    <xf numFmtId="166" fontId="2" fillId="0" borderId="0" applyBorder="0" applyProtection="0"/>
    <xf numFmtId="9" fontId="2" fillId="0" borderId="0" applyBorder="0" applyProtection="0"/>
    <xf numFmtId="166" fontId="2" fillId="0" borderId="0" applyBorder="0" applyProtection="0"/>
    <xf numFmtId="9" fontId="2" fillId="0" borderId="0" applyBorder="0" applyProtection="0"/>
    <xf numFmtId="165" fontId="2" fillId="0" borderId="0" applyBorder="0" applyProtection="0"/>
    <xf numFmtId="44" fontId="2" fillId="0" borderId="0" applyFont="0" applyFill="0" applyBorder="0" applyAlignment="0" applyProtection="0"/>
    <xf numFmtId="9" fontId="2" fillId="0" borderId="0" applyBorder="0" applyProtection="0"/>
    <xf numFmtId="165" fontId="2" fillId="0" borderId="0" applyBorder="0" applyProtection="0"/>
    <xf numFmtId="165" fontId="2" fillId="0" borderId="0" applyBorder="0" applyProtection="0"/>
    <xf numFmtId="0" fontId="51" fillId="0" borderId="0"/>
  </cellStyleXfs>
  <cellXfs count="350">
    <xf numFmtId="0" fontId="0" fillId="0" borderId="0" xfId="0"/>
    <xf numFmtId="0" fontId="7" fillId="0" borderId="0" xfId="5" applyFont="1"/>
    <xf numFmtId="0" fontId="8" fillId="0" borderId="0" xfId="5" applyFont="1"/>
    <xf numFmtId="0" fontId="8" fillId="0" borderId="0" xfId="7" applyFont="1"/>
    <xf numFmtId="168" fontId="9" fillId="0" borderId="0" xfId="8" applyNumberFormat="1" applyFont="1" applyBorder="1" applyProtection="1"/>
    <xf numFmtId="165" fontId="10" fillId="0" borderId="0" xfId="9" applyNumberFormat="1" applyFont="1" applyAlignment="1">
      <alignment horizontal="right"/>
    </xf>
    <xf numFmtId="165" fontId="11" fillId="0" borderId="0" xfId="9" applyNumberFormat="1" applyFont="1" applyAlignment="1">
      <alignment horizontal="right"/>
    </xf>
    <xf numFmtId="166" fontId="8" fillId="0" borderId="0" xfId="6" applyFont="1" applyBorder="1" applyProtection="1"/>
    <xf numFmtId="169" fontId="12" fillId="0" borderId="0" xfId="6" applyNumberFormat="1" applyFont="1" applyBorder="1" applyProtection="1"/>
    <xf numFmtId="0" fontId="12" fillId="0" borderId="0" xfId="7" applyFont="1"/>
    <xf numFmtId="166" fontId="12" fillId="0" borderId="0" xfId="6" applyFont="1" applyBorder="1" applyProtection="1"/>
    <xf numFmtId="0" fontId="8" fillId="0" borderId="0" xfId="5" applyFont="1" applyAlignment="1">
      <alignment vertical="center"/>
    </xf>
    <xf numFmtId="166" fontId="8" fillId="0" borderId="0" xfId="6" applyFont="1" applyBorder="1" applyAlignment="1" applyProtection="1">
      <alignment vertical="center"/>
    </xf>
    <xf numFmtId="0" fontId="14" fillId="0" borderId="0" xfId="5" applyFont="1" applyAlignment="1">
      <alignment vertical="center"/>
    </xf>
    <xf numFmtId="0" fontId="15" fillId="0" borderId="0" xfId="5" applyFont="1" applyAlignment="1">
      <alignment horizontal="right" vertical="center"/>
    </xf>
    <xf numFmtId="166" fontId="17" fillId="0" borderId="0" xfId="6" applyFont="1" applyBorder="1" applyAlignment="1" applyProtection="1">
      <alignment vertical="center"/>
    </xf>
    <xf numFmtId="168" fontId="19" fillId="0" borderId="6" xfId="4" applyNumberFormat="1" applyFont="1" applyBorder="1" applyAlignment="1" applyProtection="1">
      <alignment vertical="center"/>
    </xf>
    <xf numFmtId="0" fontId="17" fillId="0" borderId="0" xfId="5" applyFont="1" applyAlignment="1">
      <alignment vertical="center"/>
    </xf>
    <xf numFmtId="166" fontId="12" fillId="0" borderId="0" xfId="6" applyFont="1" applyBorder="1" applyAlignment="1" applyProtection="1">
      <alignment vertical="center"/>
    </xf>
    <xf numFmtId="0" fontId="21" fillId="0" borderId="0" xfId="5" applyFont="1" applyAlignment="1">
      <alignment horizontal="right"/>
    </xf>
    <xf numFmtId="0" fontId="22" fillId="0" borderId="0" xfId="5" applyFont="1"/>
    <xf numFmtId="0" fontId="9" fillId="0" borderId="0" xfId="10" applyFont="1" applyAlignment="1">
      <alignment horizontal="center"/>
    </xf>
    <xf numFmtId="0" fontId="9" fillId="0" borderId="0" xfId="10" applyFont="1"/>
    <xf numFmtId="0" fontId="24" fillId="0" borderId="0" xfId="5" applyFont="1"/>
    <xf numFmtId="0" fontId="24" fillId="0" borderId="0" xfId="5" applyFont="1" applyAlignment="1">
      <alignment horizontal="left"/>
    </xf>
    <xf numFmtId="0" fontId="26" fillId="0" borderId="0" xfId="5" applyFont="1" applyAlignment="1">
      <alignment horizontal="right"/>
    </xf>
    <xf numFmtId="0" fontId="8" fillId="0" borderId="0" xfId="5" applyFont="1" applyAlignment="1">
      <alignment horizontal="left"/>
    </xf>
    <xf numFmtId="166" fontId="27" fillId="0" borderId="0" xfId="6" applyFont="1" applyBorder="1" applyAlignment="1" applyProtection="1">
      <alignment vertical="center"/>
    </xf>
    <xf numFmtId="166" fontId="8" fillId="0" borderId="0" xfId="5" applyNumberFormat="1" applyFont="1"/>
    <xf numFmtId="0" fontId="15" fillId="0" borderId="0" xfId="5" applyFont="1" applyAlignment="1">
      <alignment horizontal="right"/>
    </xf>
    <xf numFmtId="0" fontId="9" fillId="0" borderId="0" xfId="10" applyFont="1" applyAlignment="1">
      <alignment horizontal="center" vertical="center"/>
    </xf>
    <xf numFmtId="0" fontId="9" fillId="0" borderId="0" xfId="10" applyFont="1" applyAlignment="1">
      <alignment vertical="center"/>
    </xf>
    <xf numFmtId="0" fontId="21" fillId="0" borderId="0" xfId="5" applyFont="1" applyAlignment="1">
      <alignment horizontal="right" vertical="center"/>
    </xf>
    <xf numFmtId="0" fontId="14" fillId="2" borderId="0" xfId="5" applyFont="1" applyFill="1" applyAlignment="1">
      <alignment vertical="center"/>
    </xf>
    <xf numFmtId="0" fontId="8" fillId="0" borderId="0" xfId="5" applyFont="1" applyAlignment="1">
      <alignment horizontal="center"/>
    </xf>
    <xf numFmtId="167" fontId="8" fillId="0" borderId="0" xfId="6" applyNumberFormat="1" applyFont="1" applyBorder="1" applyProtection="1"/>
    <xf numFmtId="0" fontId="8" fillId="0" borderId="0" xfId="5" applyFont="1" applyAlignment="1">
      <alignment horizontal="right"/>
    </xf>
    <xf numFmtId="0" fontId="8" fillId="0" borderId="0" xfId="10" applyFont="1"/>
    <xf numFmtId="172" fontId="9" fillId="0" borderId="0" xfId="10" applyNumberFormat="1" applyFont="1"/>
    <xf numFmtId="165" fontId="9" fillId="0" borderId="0" xfId="4" applyFont="1" applyBorder="1" applyProtection="1"/>
    <xf numFmtId="165" fontId="9" fillId="0" borderId="0" xfId="4" applyFont="1" applyBorder="1" applyAlignment="1" applyProtection="1">
      <alignment horizontal="center" vertical="center"/>
    </xf>
    <xf numFmtId="0" fontId="8" fillId="0" borderId="0" xfId="10" applyFont="1" applyAlignment="1">
      <alignment vertical="center"/>
    </xf>
    <xf numFmtId="0" fontId="28" fillId="0" borderId="0" xfId="10" applyFont="1" applyAlignment="1">
      <alignment vertical="center"/>
    </xf>
    <xf numFmtId="0" fontId="19" fillId="0" borderId="0" xfId="10" applyFont="1" applyAlignment="1">
      <alignment vertical="center"/>
    </xf>
    <xf numFmtId="168" fontId="19" fillId="0" borderId="0" xfId="4" applyNumberFormat="1" applyFont="1" applyBorder="1" applyAlignment="1" applyProtection="1">
      <alignment horizontal="center" vertical="center"/>
    </xf>
    <xf numFmtId="168" fontId="19" fillId="0" borderId="6" xfId="4" applyNumberFormat="1" applyFont="1" applyBorder="1" applyAlignment="1" applyProtection="1">
      <alignment horizontal="center" vertical="center"/>
    </xf>
    <xf numFmtId="0" fontId="9" fillId="2" borderId="0" xfId="10" applyFont="1" applyFill="1" applyAlignment="1">
      <alignment vertical="center"/>
    </xf>
    <xf numFmtId="0" fontId="19" fillId="2" borderId="0" xfId="10" applyFont="1" applyFill="1" applyAlignment="1">
      <alignment vertical="center"/>
    </xf>
    <xf numFmtId="168" fontId="19" fillId="2" borderId="6" xfId="4" applyNumberFormat="1" applyFont="1" applyFill="1" applyBorder="1" applyAlignment="1" applyProtection="1">
      <alignment horizontal="center" vertical="center"/>
    </xf>
    <xf numFmtId="0" fontId="28" fillId="2" borderId="0" xfId="10" applyFont="1" applyFill="1" applyAlignment="1">
      <alignment vertical="center"/>
    </xf>
    <xf numFmtId="168" fontId="19" fillId="4" borderId="0" xfId="4" applyNumberFormat="1" applyFont="1" applyFill="1" applyBorder="1" applyAlignment="1" applyProtection="1">
      <alignment horizontal="center" vertical="center"/>
    </xf>
    <xf numFmtId="165" fontId="19" fillId="2" borderId="6" xfId="4" applyFont="1" applyFill="1" applyBorder="1" applyAlignment="1" applyProtection="1">
      <alignment horizontal="center" vertical="center"/>
    </xf>
    <xf numFmtId="0" fontId="19" fillId="2" borderId="0" xfId="10" applyFont="1" applyFill="1" applyAlignment="1">
      <alignment horizontal="left" vertical="center"/>
    </xf>
    <xf numFmtId="168" fontId="19" fillId="2" borderId="0" xfId="10" applyNumberFormat="1" applyFont="1" applyFill="1" applyAlignment="1">
      <alignment vertical="center"/>
    </xf>
    <xf numFmtId="0" fontId="30" fillId="0" borderId="0" xfId="10" applyFont="1" applyAlignment="1">
      <alignment vertical="center"/>
    </xf>
    <xf numFmtId="165" fontId="28" fillId="0" borderId="0" xfId="4" applyFont="1" applyBorder="1" applyAlignment="1" applyProtection="1">
      <alignment horizontal="center" vertical="center"/>
    </xf>
    <xf numFmtId="0" fontId="27" fillId="0" borderId="0" xfId="10" applyFont="1" applyAlignment="1">
      <alignment vertical="center"/>
    </xf>
    <xf numFmtId="165" fontId="19" fillId="0" borderId="0" xfId="4" applyFont="1" applyBorder="1" applyAlignment="1" applyProtection="1">
      <alignment horizontal="center" vertical="center"/>
    </xf>
    <xf numFmtId="165" fontId="19" fillId="0" borderId="6" xfId="4" applyFont="1" applyBorder="1" applyAlignment="1" applyProtection="1">
      <alignment horizontal="center" vertical="center"/>
    </xf>
    <xf numFmtId="0" fontId="12" fillId="0" borderId="0" xfId="10" applyFont="1" applyAlignment="1">
      <alignment vertical="center"/>
    </xf>
    <xf numFmtId="0" fontId="27" fillId="0" borderId="0" xfId="10" applyFont="1"/>
    <xf numFmtId="0" fontId="29" fillId="0" borderId="0" xfId="10" applyFont="1"/>
    <xf numFmtId="168" fontId="9" fillId="0" borderId="0" xfId="10" applyNumberFormat="1" applyFont="1"/>
    <xf numFmtId="168" fontId="9" fillId="0" borderId="0" xfId="10" applyNumberFormat="1" applyFont="1" applyAlignment="1">
      <alignment horizontal="center" vertical="center"/>
    </xf>
    <xf numFmtId="166" fontId="9" fillId="0" borderId="0" xfId="10" applyNumberFormat="1" applyFont="1"/>
    <xf numFmtId="43" fontId="9" fillId="0" borderId="0" xfId="10" applyNumberFormat="1" applyFont="1"/>
    <xf numFmtId="165" fontId="9" fillId="0" borderId="0" xfId="10" applyNumberFormat="1" applyFont="1"/>
    <xf numFmtId="0" fontId="9" fillId="2" borderId="0" xfId="10" applyFont="1" applyFill="1"/>
    <xf numFmtId="165" fontId="9" fillId="0" borderId="0" xfId="11" applyFont="1" applyBorder="1" applyProtection="1"/>
    <xf numFmtId="165" fontId="9" fillId="2" borderId="0" xfId="11" applyFont="1" applyFill="1" applyBorder="1" applyProtection="1"/>
    <xf numFmtId="0" fontId="28" fillId="2" borderId="0" xfId="10" applyFont="1" applyFill="1" applyAlignment="1">
      <alignment horizontal="center"/>
    </xf>
    <xf numFmtId="165" fontId="9" fillId="2" borderId="0" xfId="13" applyNumberFormat="1" applyFont="1" applyFill="1" applyBorder="1" applyAlignment="1" applyProtection="1">
      <alignment vertical="center"/>
    </xf>
    <xf numFmtId="165" fontId="9" fillId="2" borderId="0" xfId="10" applyNumberFormat="1" applyFont="1" applyFill="1" applyAlignment="1">
      <alignment vertical="center"/>
    </xf>
    <xf numFmtId="168" fontId="9" fillId="2" borderId="0" xfId="11" applyNumberFormat="1" applyFont="1" applyFill="1" applyBorder="1" applyProtection="1"/>
    <xf numFmtId="167" fontId="16" fillId="0" borderId="0" xfId="6" applyNumberFormat="1" applyFont="1" applyBorder="1" applyProtection="1"/>
    <xf numFmtId="167" fontId="28" fillId="0" borderId="0" xfId="6" applyNumberFormat="1" applyFont="1" applyBorder="1" applyProtection="1"/>
    <xf numFmtId="0" fontId="28" fillId="0" borderId="0" xfId="5" applyFont="1"/>
    <xf numFmtId="0" fontId="9" fillId="0" borderId="0" xfId="5" applyFont="1"/>
    <xf numFmtId="167" fontId="9" fillId="0" borderId="0" xfId="6" applyNumberFormat="1" applyFont="1" applyBorder="1" applyProtection="1"/>
    <xf numFmtId="172" fontId="28" fillId="0" borderId="0" xfId="10" applyNumberFormat="1" applyFont="1" applyAlignment="1">
      <alignment vertical="center"/>
    </xf>
    <xf numFmtId="165" fontId="9" fillId="0" borderId="0" xfId="16" applyFont="1" applyBorder="1" applyProtection="1"/>
    <xf numFmtId="0" fontId="18" fillId="0" borderId="0" xfId="10" applyFont="1"/>
    <xf numFmtId="0" fontId="19" fillId="0" borderId="0" xfId="10" applyFont="1"/>
    <xf numFmtId="165" fontId="9" fillId="0" borderId="13" xfId="16" applyFont="1" applyBorder="1" applyProtection="1"/>
    <xf numFmtId="168" fontId="9" fillId="0" borderId="13" xfId="16" applyNumberFormat="1" applyFont="1" applyBorder="1" applyProtection="1"/>
    <xf numFmtId="168" fontId="9" fillId="0" borderId="0" xfId="16" applyNumberFormat="1" applyFont="1" applyBorder="1" applyProtection="1"/>
    <xf numFmtId="169" fontId="8" fillId="0" borderId="0" xfId="5" applyNumberFormat="1" applyFont="1"/>
    <xf numFmtId="43" fontId="9" fillId="0" borderId="0" xfId="1" applyFont="1"/>
    <xf numFmtId="43" fontId="8" fillId="0" borderId="0" xfId="1" applyFont="1" applyAlignment="1">
      <alignment horizontal="right"/>
    </xf>
    <xf numFmtId="0" fontId="31" fillId="0" borderId="0" xfId="10" applyFont="1"/>
    <xf numFmtId="0" fontId="36" fillId="0" borderId="0" xfId="10" applyFont="1"/>
    <xf numFmtId="0" fontId="31" fillId="3" borderId="0" xfId="10" applyFont="1" applyFill="1"/>
    <xf numFmtId="168" fontId="19" fillId="3" borderId="6" xfId="14" applyNumberFormat="1" applyFont="1" applyFill="1" applyBorder="1" applyAlignment="1" applyProtection="1">
      <alignment vertical="center"/>
    </xf>
    <xf numFmtId="168" fontId="19" fillId="3" borderId="0" xfId="14" applyNumberFormat="1" applyFont="1" applyFill="1" applyBorder="1" applyAlignment="1" applyProtection="1">
      <alignment vertical="center"/>
    </xf>
    <xf numFmtId="168" fontId="38" fillId="0" borderId="13" xfId="16" applyNumberFormat="1" applyFont="1" applyBorder="1" applyProtection="1"/>
    <xf numFmtId="168" fontId="38" fillId="0" borderId="0" xfId="16" applyNumberFormat="1" applyFont="1" applyBorder="1" applyProtection="1"/>
    <xf numFmtId="168" fontId="39" fillId="0" borderId="13" xfId="16" applyNumberFormat="1" applyFont="1" applyBorder="1" applyProtection="1"/>
    <xf numFmtId="168" fontId="39" fillId="0" borderId="0" xfId="16" applyNumberFormat="1" applyFont="1" applyBorder="1" applyProtection="1"/>
    <xf numFmtId="168" fontId="39" fillId="3" borderId="13" xfId="16" applyNumberFormat="1" applyFont="1" applyFill="1" applyBorder="1" applyProtection="1"/>
    <xf numFmtId="168" fontId="39" fillId="3" borderId="0" xfId="16" applyNumberFormat="1" applyFont="1" applyFill="1" applyBorder="1" applyProtection="1"/>
    <xf numFmtId="165" fontId="40" fillId="0" borderId="13" xfId="16" applyFont="1" applyBorder="1" applyProtection="1"/>
    <xf numFmtId="165" fontId="40" fillId="0" borderId="0" xfId="16" applyFont="1" applyBorder="1" applyProtection="1"/>
    <xf numFmtId="0" fontId="20" fillId="0" borderId="0" xfId="10" applyFont="1"/>
    <xf numFmtId="43" fontId="20" fillId="0" borderId="0" xfId="1" applyFont="1"/>
    <xf numFmtId="172" fontId="20" fillId="0" borderId="0" xfId="10" applyNumberFormat="1" applyFont="1"/>
    <xf numFmtId="168" fontId="19" fillId="3" borderId="0" xfId="4" applyNumberFormat="1" applyFont="1" applyFill="1" applyBorder="1" applyAlignment="1" applyProtection="1">
      <alignment horizontal="center" vertical="center"/>
    </xf>
    <xf numFmtId="0" fontId="19" fillId="3" borderId="0" xfId="5" applyFont="1" applyFill="1" applyAlignment="1">
      <alignment vertical="center"/>
    </xf>
    <xf numFmtId="14" fontId="31" fillId="3" borderId="4" xfId="5" applyNumberFormat="1" applyFont="1" applyFill="1" applyBorder="1" applyAlignment="1">
      <alignment horizontal="center" vertical="center"/>
    </xf>
    <xf numFmtId="0" fontId="19" fillId="7" borderId="7" xfId="5" applyFont="1" applyFill="1" applyBorder="1" applyAlignment="1">
      <alignment vertical="center"/>
    </xf>
    <xf numFmtId="0" fontId="19" fillId="7" borderId="8" xfId="5" applyFont="1" applyFill="1" applyBorder="1" applyAlignment="1">
      <alignment vertical="center"/>
    </xf>
    <xf numFmtId="169" fontId="19" fillId="7" borderId="9" xfId="6" applyNumberFormat="1" applyFont="1" applyFill="1" applyBorder="1" applyAlignment="1" applyProtection="1">
      <alignment vertical="center"/>
    </xf>
    <xf numFmtId="0" fontId="19" fillId="3" borderId="6" xfId="5" applyFont="1" applyFill="1" applyBorder="1" applyAlignment="1">
      <alignment vertical="center"/>
    </xf>
    <xf numFmtId="166" fontId="19" fillId="3" borderId="6" xfId="6" applyFont="1" applyFill="1" applyBorder="1" applyAlignment="1" applyProtection="1">
      <alignment vertical="center"/>
    </xf>
    <xf numFmtId="14" fontId="31" fillId="3" borderId="18" xfId="5" applyNumberFormat="1" applyFont="1" applyFill="1" applyBorder="1" applyAlignment="1">
      <alignment horizontal="center" vertical="center"/>
    </xf>
    <xf numFmtId="0" fontId="41" fillId="0" borderId="0" xfId="5" applyFont="1" applyAlignment="1">
      <alignment vertical="center"/>
    </xf>
    <xf numFmtId="0" fontId="41" fillId="0" borderId="6" xfId="5" applyFont="1" applyBorder="1" applyAlignment="1">
      <alignment vertical="center"/>
    </xf>
    <xf numFmtId="166" fontId="41" fillId="0" borderId="6" xfId="6" applyFont="1" applyBorder="1" applyAlignment="1" applyProtection="1">
      <alignment vertical="center"/>
    </xf>
    <xf numFmtId="168" fontId="32" fillId="0" borderId="6" xfId="4" applyNumberFormat="1" applyFont="1" applyBorder="1" applyAlignment="1" applyProtection="1">
      <alignment vertical="center"/>
    </xf>
    <xf numFmtId="0" fontId="32" fillId="7" borderId="7" xfId="5" applyFont="1" applyFill="1" applyBorder="1" applyAlignment="1">
      <alignment vertical="center"/>
    </xf>
    <xf numFmtId="0" fontId="32" fillId="7" borderId="8" xfId="5" applyFont="1" applyFill="1" applyBorder="1" applyAlignment="1">
      <alignment vertical="center"/>
    </xf>
    <xf numFmtId="169" fontId="32" fillId="7" borderId="9" xfId="6" applyNumberFormat="1" applyFont="1" applyFill="1" applyBorder="1" applyAlignment="1" applyProtection="1">
      <alignment vertical="center"/>
    </xf>
    <xf numFmtId="171" fontId="32" fillId="7" borderId="9" xfId="6" applyNumberFormat="1" applyFont="1" applyFill="1" applyBorder="1" applyAlignment="1" applyProtection="1">
      <alignment vertical="center"/>
    </xf>
    <xf numFmtId="0" fontId="32" fillId="3" borderId="0" xfId="5" applyFont="1" applyFill="1" applyAlignment="1">
      <alignment vertical="center"/>
    </xf>
    <xf numFmtId="166" fontId="32" fillId="3" borderId="6" xfId="6" applyFont="1" applyFill="1" applyBorder="1" applyAlignment="1" applyProtection="1">
      <alignment vertical="center"/>
    </xf>
    <xf numFmtId="0" fontId="41" fillId="0" borderId="20" xfId="5" applyFont="1" applyBorder="1" applyAlignment="1">
      <alignment vertical="center"/>
    </xf>
    <xf numFmtId="166" fontId="41" fillId="0" borderId="24" xfId="6" applyFont="1" applyBorder="1" applyAlignment="1" applyProtection="1">
      <alignment vertical="center"/>
    </xf>
    <xf numFmtId="0" fontId="32" fillId="6" borderId="21" xfId="5" applyFont="1" applyFill="1" applyBorder="1" applyAlignment="1">
      <alignment vertical="center"/>
    </xf>
    <xf numFmtId="0" fontId="32" fillId="6" borderId="22" xfId="5" applyFont="1" applyFill="1" applyBorder="1" applyAlignment="1">
      <alignment vertical="center"/>
    </xf>
    <xf numFmtId="171" fontId="32" fillId="6" borderId="23" xfId="6" applyNumberFormat="1" applyFont="1" applyFill="1" applyBorder="1" applyAlignment="1" applyProtection="1">
      <alignment vertical="center"/>
    </xf>
    <xf numFmtId="169" fontId="32" fillId="6" borderId="23" xfId="6" applyNumberFormat="1" applyFont="1" applyFill="1" applyBorder="1" applyAlignment="1" applyProtection="1">
      <alignment vertical="center"/>
    </xf>
    <xf numFmtId="0" fontId="32" fillId="6" borderId="19" xfId="5" applyFont="1" applyFill="1" applyBorder="1" applyAlignment="1">
      <alignment vertical="center"/>
    </xf>
    <xf numFmtId="0" fontId="32" fillId="6" borderId="14" xfId="5" applyFont="1" applyFill="1" applyBorder="1" applyAlignment="1">
      <alignment vertical="center"/>
    </xf>
    <xf numFmtId="169" fontId="32" fillId="6" borderId="17" xfId="6" applyNumberFormat="1" applyFont="1" applyFill="1" applyBorder="1" applyAlignment="1" applyProtection="1">
      <alignment vertical="center"/>
    </xf>
    <xf numFmtId="0" fontId="43" fillId="0" borderId="0" xfId="10" applyFont="1" applyAlignment="1">
      <alignment vertical="center"/>
    </xf>
    <xf numFmtId="0" fontId="42" fillId="0" borderId="0" xfId="5" applyFont="1" applyAlignment="1">
      <alignment vertical="center"/>
    </xf>
    <xf numFmtId="0" fontId="43" fillId="3" borderId="0" xfId="10" applyFont="1" applyFill="1" applyAlignment="1">
      <alignment vertical="center"/>
    </xf>
    <xf numFmtId="0" fontId="9" fillId="3" borderId="0" xfId="10" applyFont="1" applyFill="1" applyAlignment="1">
      <alignment vertical="center"/>
    </xf>
    <xf numFmtId="0" fontId="28" fillId="3" borderId="0" xfId="10" applyFont="1" applyFill="1" applyAlignment="1">
      <alignment horizontal="center" vertical="center"/>
    </xf>
    <xf numFmtId="0" fontId="9" fillId="3" borderId="0" xfId="10" applyFont="1" applyFill="1" applyAlignment="1">
      <alignment horizontal="center" vertical="center"/>
    </xf>
    <xf numFmtId="0" fontId="43" fillId="4" borderId="0" xfId="10" applyFont="1" applyFill="1"/>
    <xf numFmtId="0" fontId="9" fillId="3" borderId="0" xfId="10" applyFont="1" applyFill="1"/>
    <xf numFmtId="0" fontId="9" fillId="4" borderId="0" xfId="10" applyFont="1" applyFill="1"/>
    <xf numFmtId="0" fontId="28" fillId="3" borderId="0" xfId="10" applyFont="1" applyFill="1" applyAlignment="1">
      <alignment vertical="center"/>
    </xf>
    <xf numFmtId="0" fontId="45" fillId="3" borderId="0" xfId="5" applyFont="1" applyFill="1"/>
    <xf numFmtId="0" fontId="28" fillId="5" borderId="0" xfId="5" applyFont="1" applyFill="1" applyAlignment="1">
      <alignment horizontal="center" vertical="center"/>
    </xf>
    <xf numFmtId="0" fontId="43" fillId="3" borderId="0" xfId="5" applyFont="1" applyFill="1" applyAlignment="1">
      <alignment vertical="center"/>
    </xf>
    <xf numFmtId="0" fontId="9" fillId="3" borderId="0" xfId="5" applyFont="1" applyFill="1" applyAlignment="1">
      <alignment vertical="center"/>
    </xf>
    <xf numFmtId="172" fontId="28" fillId="3" borderId="0" xfId="10" applyNumberFormat="1" applyFont="1" applyFill="1" applyAlignment="1">
      <alignment horizontal="center" vertical="center"/>
    </xf>
    <xf numFmtId="0" fontId="9" fillId="4" borderId="0" xfId="10" applyFont="1" applyFill="1" applyAlignment="1">
      <alignment vertical="center"/>
    </xf>
    <xf numFmtId="0" fontId="28" fillId="3" borderId="6" xfId="10" applyFont="1" applyFill="1" applyBorder="1" applyAlignment="1">
      <alignment vertical="center"/>
    </xf>
    <xf numFmtId="14" fontId="47" fillId="5" borderId="5" xfId="5" applyNumberFormat="1" applyFont="1" applyFill="1" applyBorder="1" applyAlignment="1">
      <alignment horizontal="center" vertical="center"/>
    </xf>
    <xf numFmtId="0" fontId="34" fillId="3" borderId="6" xfId="15" applyFont="1" applyFill="1" applyBorder="1" applyAlignment="1">
      <alignment horizontal="right" vertical="center"/>
    </xf>
    <xf numFmtId="0" fontId="18" fillId="5" borderId="0" xfId="10" applyFont="1" applyFill="1" applyAlignment="1">
      <alignment vertical="center"/>
    </xf>
    <xf numFmtId="166" fontId="9" fillId="3" borderId="0" xfId="6" applyFont="1" applyFill="1" applyBorder="1" applyAlignment="1" applyProtection="1">
      <alignment vertical="center"/>
    </xf>
    <xf numFmtId="166" fontId="9" fillId="3" borderId="6" xfId="6" applyFont="1" applyFill="1" applyBorder="1" applyAlignment="1" applyProtection="1">
      <alignment vertical="center"/>
    </xf>
    <xf numFmtId="170" fontId="28" fillId="5" borderId="0" xfId="5" applyNumberFormat="1" applyFont="1" applyFill="1" applyAlignment="1">
      <alignment horizontal="right" vertical="center"/>
    </xf>
    <xf numFmtId="14" fontId="47" fillId="5" borderId="5" xfId="5" applyNumberFormat="1" applyFont="1" applyFill="1" applyBorder="1" applyAlignment="1">
      <alignment horizontal="right" vertical="center"/>
    </xf>
    <xf numFmtId="0" fontId="9" fillId="4" borderId="0" xfId="12" applyFont="1" applyFill="1" applyAlignment="1">
      <alignment vertical="center"/>
    </xf>
    <xf numFmtId="0" fontId="48" fillId="4" borderId="0" xfId="12" applyFont="1" applyFill="1" applyAlignment="1">
      <alignment vertical="center"/>
    </xf>
    <xf numFmtId="0" fontId="28" fillId="4" borderId="0" xfId="12" applyFont="1" applyFill="1" applyAlignment="1">
      <alignment horizontal="center" vertical="center" wrapText="1"/>
    </xf>
    <xf numFmtId="0" fontId="28" fillId="4" borderId="6" xfId="12" applyFont="1" applyFill="1" applyBorder="1" applyAlignment="1">
      <alignment horizontal="center" vertical="center" wrapText="1"/>
    </xf>
    <xf numFmtId="0" fontId="34" fillId="3" borderId="0" xfId="5" applyFont="1" applyFill="1" applyAlignment="1">
      <alignment horizontal="right" vertical="center"/>
    </xf>
    <xf numFmtId="0" fontId="9" fillId="3" borderId="13" xfId="10" applyFont="1" applyFill="1" applyBorder="1"/>
    <xf numFmtId="166" fontId="19" fillId="3" borderId="0" xfId="6" applyFont="1" applyFill="1" applyBorder="1" applyAlignment="1" applyProtection="1">
      <alignment vertical="center"/>
    </xf>
    <xf numFmtId="0" fontId="9" fillId="4" borderId="6" xfId="12" applyFont="1" applyFill="1" applyBorder="1" applyAlignment="1">
      <alignment horizontal="right" vertical="center"/>
    </xf>
    <xf numFmtId="168" fontId="28" fillId="3" borderId="0" xfId="4" applyNumberFormat="1" applyFont="1" applyFill="1" applyBorder="1" applyAlignment="1" applyProtection="1">
      <alignment horizontal="center" vertical="center"/>
    </xf>
    <xf numFmtId="168" fontId="28" fillId="3" borderId="6" xfId="4" applyNumberFormat="1" applyFont="1" applyFill="1" applyBorder="1" applyAlignment="1" applyProtection="1">
      <alignment horizontal="center" vertical="center"/>
    </xf>
    <xf numFmtId="172" fontId="9" fillId="3" borderId="0" xfId="10" applyNumberFormat="1" applyFont="1" applyFill="1"/>
    <xf numFmtId="0" fontId="9" fillId="4" borderId="0" xfId="12" applyFont="1" applyFill="1" applyAlignment="1">
      <alignment horizontal="right" vertical="center"/>
    </xf>
    <xf numFmtId="0" fontId="28" fillId="3" borderId="0" xfId="10" applyFont="1" applyFill="1" applyAlignment="1">
      <alignment horizontal="left" vertical="center"/>
    </xf>
    <xf numFmtId="172" fontId="9" fillId="3" borderId="0" xfId="10" applyNumberFormat="1" applyFont="1" applyFill="1" applyAlignment="1">
      <alignment vertical="center"/>
    </xf>
    <xf numFmtId="0" fontId="32" fillId="6" borderId="25" xfId="5" applyFont="1" applyFill="1" applyBorder="1" applyAlignment="1">
      <alignment vertical="center"/>
    </xf>
    <xf numFmtId="0" fontId="32" fillId="6" borderId="3" xfId="5" applyFont="1" applyFill="1" applyBorder="1" applyAlignment="1">
      <alignment vertical="center"/>
    </xf>
    <xf numFmtId="169" fontId="32" fillId="6" borderId="16" xfId="5" applyNumberFormat="1" applyFont="1" applyFill="1" applyBorder="1" applyAlignment="1">
      <alignment vertical="center"/>
    </xf>
    <xf numFmtId="0" fontId="45" fillId="3" borderId="0" xfId="5" applyFont="1" applyFill="1" applyAlignment="1">
      <alignment horizontal="left"/>
    </xf>
    <xf numFmtId="0" fontId="14" fillId="0" borderId="0" xfId="5" applyFont="1" applyAlignment="1">
      <alignment horizontal="left" vertical="center"/>
    </xf>
    <xf numFmtId="0" fontId="41" fillId="0" borderId="0" xfId="5" applyFont="1" applyAlignment="1">
      <alignment horizontal="left" vertical="center"/>
    </xf>
    <xf numFmtId="0" fontId="42" fillId="0" borderId="0" xfId="5" applyFont="1"/>
    <xf numFmtId="0" fontId="42" fillId="0" borderId="0" xfId="5" applyFont="1" applyAlignment="1">
      <alignment horizontal="left"/>
    </xf>
    <xf numFmtId="0" fontId="42" fillId="0" borderId="6" xfId="5" applyFont="1" applyBorder="1"/>
    <xf numFmtId="166" fontId="42" fillId="0" borderId="6" xfId="6" applyFont="1" applyBorder="1" applyAlignment="1" applyProtection="1">
      <alignment vertical="center"/>
    </xf>
    <xf numFmtId="0" fontId="19" fillId="6" borderId="10" xfId="5" applyFont="1" applyFill="1" applyBorder="1" applyAlignment="1">
      <alignment vertical="center"/>
    </xf>
    <xf numFmtId="0" fontId="19" fillId="6" borderId="0" xfId="5" applyFont="1" applyFill="1" applyAlignment="1">
      <alignment vertical="center"/>
    </xf>
    <xf numFmtId="169" fontId="19" fillId="6" borderId="6" xfId="5" applyNumberFormat="1" applyFont="1" applyFill="1" applyBorder="1" applyAlignment="1">
      <alignment vertical="center"/>
    </xf>
    <xf numFmtId="0" fontId="42" fillId="0" borderId="2" xfId="5" applyFont="1" applyBorder="1" applyAlignment="1">
      <alignment vertical="center"/>
    </xf>
    <xf numFmtId="0" fontId="14" fillId="0" borderId="2" xfId="5" applyFont="1" applyBorder="1" applyAlignment="1">
      <alignment vertical="center"/>
    </xf>
    <xf numFmtId="168" fontId="19" fillId="0" borderId="26" xfId="4" applyNumberFormat="1" applyFont="1" applyBorder="1" applyAlignment="1" applyProtection="1">
      <alignment vertical="center"/>
    </xf>
    <xf numFmtId="0" fontId="42" fillId="0" borderId="20" xfId="5" applyFont="1" applyBorder="1" applyAlignment="1">
      <alignment vertical="center"/>
    </xf>
    <xf numFmtId="166" fontId="42" fillId="0" borderId="24" xfId="6" applyFont="1" applyBorder="1" applyAlignment="1" applyProtection="1">
      <alignment vertical="center"/>
    </xf>
    <xf numFmtId="0" fontId="19" fillId="6" borderId="19" xfId="5" applyFont="1" applyFill="1" applyBorder="1" applyAlignment="1">
      <alignment vertical="center"/>
    </xf>
    <xf numFmtId="0" fontId="19" fillId="6" borderId="14" xfId="5" applyFont="1" applyFill="1" applyBorder="1" applyAlignment="1">
      <alignment vertical="center"/>
    </xf>
    <xf numFmtId="169" fontId="19" fillId="6" borderId="17" xfId="6" applyNumberFormat="1" applyFont="1" applyFill="1" applyBorder="1" applyAlignment="1" applyProtection="1">
      <alignment vertical="center"/>
    </xf>
    <xf numFmtId="166" fontId="18" fillId="5" borderId="0" xfId="5" applyNumberFormat="1" applyFont="1" applyFill="1" applyAlignment="1">
      <alignment vertical="center"/>
    </xf>
    <xf numFmtId="171" fontId="32" fillId="6" borderId="6" xfId="6" applyNumberFormat="1" applyFont="1" applyFill="1" applyBorder="1" applyAlignment="1" applyProtection="1">
      <alignment vertical="center"/>
    </xf>
    <xf numFmtId="167" fontId="18" fillId="5" borderId="0" xfId="6" applyNumberFormat="1" applyFont="1" applyFill="1" applyBorder="1" applyAlignment="1" applyProtection="1">
      <alignment vertical="center"/>
    </xf>
    <xf numFmtId="0" fontId="43" fillId="5" borderId="0" xfId="5" applyFont="1" applyFill="1" applyAlignment="1">
      <alignment horizontal="center" vertical="center"/>
    </xf>
    <xf numFmtId="166" fontId="44" fillId="5" borderId="0" xfId="5" applyNumberFormat="1" applyFont="1" applyFill="1" applyAlignment="1">
      <alignment horizontal="right" vertical="center"/>
    </xf>
    <xf numFmtId="14" fontId="18" fillId="5" borderId="4" xfId="5" applyNumberFormat="1" applyFont="1" applyFill="1" applyBorder="1" applyAlignment="1">
      <alignment horizontal="center" vertical="center"/>
    </xf>
    <xf numFmtId="0" fontId="44" fillId="5" borderId="0" xfId="5" applyFont="1" applyFill="1" applyAlignment="1">
      <alignment vertical="center"/>
    </xf>
    <xf numFmtId="0" fontId="43" fillId="3" borderId="0" xfId="5" applyFont="1" applyFill="1" applyAlignment="1">
      <alignment horizontal="center" vertical="center"/>
    </xf>
    <xf numFmtId="0" fontId="43" fillId="3" borderId="6" xfId="5" applyFont="1" applyFill="1" applyBorder="1" applyAlignment="1">
      <alignment vertical="center"/>
    </xf>
    <xf numFmtId="0" fontId="42" fillId="0" borderId="0" xfId="5" applyFont="1" applyAlignment="1">
      <alignment horizontal="center" vertical="center"/>
    </xf>
    <xf numFmtId="0" fontId="43" fillId="0" borderId="0" xfId="5" applyFont="1" applyAlignment="1">
      <alignment horizontal="center" vertical="center"/>
    </xf>
    <xf numFmtId="167" fontId="49" fillId="0" borderId="6" xfId="6" applyNumberFormat="1" applyFont="1" applyBorder="1" applyAlignment="1" applyProtection="1">
      <alignment vertical="center"/>
    </xf>
    <xf numFmtId="171" fontId="49" fillId="0" borderId="6" xfId="6" applyNumberFormat="1" applyFont="1" applyBorder="1" applyAlignment="1" applyProtection="1">
      <alignment vertical="center"/>
    </xf>
    <xf numFmtId="0" fontId="43" fillId="2" borderId="0" xfId="5" applyFont="1" applyFill="1" applyAlignment="1">
      <alignment vertical="center"/>
    </xf>
    <xf numFmtId="0" fontId="42" fillId="2" borderId="0" xfId="5" applyFont="1" applyFill="1" applyAlignment="1">
      <alignment vertical="center"/>
    </xf>
    <xf numFmtId="0" fontId="46" fillId="5" borderId="0" xfId="5" applyFont="1" applyFill="1" applyAlignment="1">
      <alignment horizontal="center" vertical="center"/>
    </xf>
    <xf numFmtId="0" fontId="18" fillId="6" borderId="0" xfId="10" applyFont="1" applyFill="1" applyAlignment="1">
      <alignment horizontal="center" vertical="center"/>
    </xf>
    <xf numFmtId="0" fontId="43" fillId="2" borderId="0" xfId="10" applyFont="1" applyFill="1" applyAlignment="1">
      <alignment vertical="center"/>
    </xf>
    <xf numFmtId="0" fontId="43" fillId="0" borderId="6" xfId="10" applyFont="1" applyBorder="1" applyAlignment="1">
      <alignment horizontal="center" vertical="center"/>
    </xf>
    <xf numFmtId="165" fontId="43" fillId="0" borderId="0" xfId="4" applyFont="1" applyBorder="1" applyAlignment="1" applyProtection="1">
      <alignment horizontal="center" vertical="center"/>
    </xf>
    <xf numFmtId="165" fontId="43" fillId="0" borderId="6" xfId="4" applyFont="1" applyBorder="1" applyAlignment="1" applyProtection="1">
      <alignment horizontal="center" vertical="center"/>
    </xf>
    <xf numFmtId="0" fontId="42" fillId="0" borderId="0" xfId="10" applyFont="1" applyAlignment="1">
      <alignment vertical="center"/>
    </xf>
    <xf numFmtId="165" fontId="42" fillId="0" borderId="0" xfId="4" applyFont="1" applyBorder="1" applyAlignment="1" applyProtection="1">
      <alignment horizontal="center" vertical="center"/>
    </xf>
    <xf numFmtId="0" fontId="19" fillId="0" borderId="0" xfId="10" applyFont="1" applyAlignment="1">
      <alignment horizontal="left" vertical="center"/>
    </xf>
    <xf numFmtId="165" fontId="35" fillId="3" borderId="0" xfId="4" applyFont="1" applyFill="1" applyBorder="1" applyAlignment="1" applyProtection="1">
      <alignment horizontal="center" vertical="center"/>
    </xf>
    <xf numFmtId="165" fontId="35" fillId="0" borderId="6" xfId="4" applyFont="1" applyBorder="1" applyAlignment="1" applyProtection="1">
      <alignment horizontal="center" vertical="center"/>
    </xf>
    <xf numFmtId="165" fontId="43" fillId="2" borderId="6" xfId="4" applyFont="1" applyFill="1" applyBorder="1" applyAlignment="1" applyProtection="1">
      <alignment horizontal="center" vertical="center"/>
    </xf>
    <xf numFmtId="172" fontId="28" fillId="6" borderId="0" xfId="10" applyNumberFormat="1" applyFont="1" applyFill="1" applyAlignment="1">
      <alignment vertical="center"/>
    </xf>
    <xf numFmtId="172" fontId="44" fillId="6" borderId="0" xfId="10" applyNumberFormat="1" applyFont="1" applyFill="1" applyAlignment="1">
      <alignment vertical="center"/>
    </xf>
    <xf numFmtId="0" fontId="31" fillId="5" borderId="14" xfId="10" applyFont="1" applyFill="1" applyBorder="1" applyAlignment="1">
      <alignment vertical="center"/>
    </xf>
    <xf numFmtId="168" fontId="31" fillId="5" borderId="14" xfId="4" applyNumberFormat="1" applyFont="1" applyFill="1" applyBorder="1" applyAlignment="1" applyProtection="1">
      <alignment horizontal="center" vertical="center"/>
    </xf>
    <xf numFmtId="168" fontId="31" fillId="5" borderId="17" xfId="4" applyNumberFormat="1" applyFont="1" applyFill="1" applyBorder="1" applyAlignment="1" applyProtection="1">
      <alignment horizontal="center" vertical="center"/>
    </xf>
    <xf numFmtId="168" fontId="18" fillId="6" borderId="6" xfId="4" applyNumberFormat="1" applyFont="1" applyFill="1" applyBorder="1" applyAlignment="1" applyProtection="1">
      <alignment vertical="center"/>
    </xf>
    <xf numFmtId="0" fontId="18" fillId="4" borderId="0" xfId="12" applyFont="1" applyFill="1" applyAlignment="1">
      <alignment vertical="center"/>
    </xf>
    <xf numFmtId="0" fontId="19" fillId="4" borderId="0" xfId="12" applyFont="1" applyFill="1" applyAlignment="1">
      <alignment vertical="center"/>
    </xf>
    <xf numFmtId="168" fontId="9" fillId="4" borderId="12" xfId="11" applyNumberFormat="1" applyFont="1" applyFill="1" applyBorder="1" applyAlignment="1" applyProtection="1">
      <alignment horizontal="right" vertical="center"/>
    </xf>
    <xf numFmtId="168" fontId="9" fillId="4" borderId="6" xfId="11" applyNumberFormat="1" applyFont="1" applyFill="1" applyBorder="1" applyAlignment="1" applyProtection="1">
      <alignment horizontal="right" vertical="center"/>
    </xf>
    <xf numFmtId="168" fontId="19" fillId="4" borderId="27" xfId="12" applyNumberFormat="1" applyFont="1" applyFill="1" applyBorder="1" applyAlignment="1">
      <alignment horizontal="right" vertical="center"/>
    </xf>
    <xf numFmtId="168" fontId="18" fillId="6" borderId="28" xfId="4" applyNumberFormat="1" applyFont="1" applyFill="1" applyBorder="1" applyAlignment="1" applyProtection="1">
      <alignment vertical="center"/>
    </xf>
    <xf numFmtId="168" fontId="19" fillId="4" borderId="29" xfId="11" applyNumberFormat="1" applyFont="1" applyFill="1" applyBorder="1" applyAlignment="1" applyProtection="1">
      <alignment horizontal="right" vertical="center"/>
    </xf>
    <xf numFmtId="168" fontId="18" fillId="6" borderId="30" xfId="4" applyNumberFormat="1" applyFont="1" applyFill="1" applyBorder="1" applyAlignment="1" applyProtection="1">
      <alignment vertical="center"/>
    </xf>
    <xf numFmtId="168" fontId="19" fillId="4" borderId="12" xfId="12" applyNumberFormat="1" applyFont="1" applyFill="1" applyBorder="1" applyAlignment="1">
      <alignment horizontal="right" vertical="center"/>
    </xf>
    <xf numFmtId="167" fontId="19" fillId="3" borderId="0" xfId="6" applyNumberFormat="1" applyFont="1" applyFill="1" applyBorder="1" applyAlignment="1" applyProtection="1">
      <alignment vertical="center"/>
    </xf>
    <xf numFmtId="171" fontId="19" fillId="3" borderId="6" xfId="6" applyNumberFormat="1" applyFont="1" applyFill="1" applyBorder="1" applyAlignment="1" applyProtection="1">
      <alignment vertical="center"/>
    </xf>
    <xf numFmtId="0" fontId="18" fillId="5" borderId="14" xfId="5" applyFont="1" applyFill="1" applyBorder="1" applyAlignment="1">
      <alignment vertical="center"/>
    </xf>
    <xf numFmtId="0" fontId="19" fillId="5" borderId="14" xfId="5" applyFont="1" applyFill="1" applyBorder="1" applyAlignment="1">
      <alignment vertical="center"/>
    </xf>
    <xf numFmtId="167" fontId="18" fillId="5" borderId="14" xfId="6" applyNumberFormat="1" applyFont="1" applyFill="1" applyBorder="1" applyAlignment="1" applyProtection="1">
      <alignment vertical="center"/>
    </xf>
    <xf numFmtId="169" fontId="18" fillId="5" borderId="17" xfId="5" applyNumberFormat="1" applyFont="1" applyFill="1" applyBorder="1" applyAlignment="1">
      <alignment vertical="center"/>
    </xf>
    <xf numFmtId="14" fontId="18" fillId="5" borderId="6" xfId="5" applyNumberFormat="1" applyFont="1" applyFill="1" applyBorder="1" applyAlignment="1">
      <alignment horizontal="right" vertical="center"/>
    </xf>
    <xf numFmtId="14" fontId="18" fillId="5" borderId="0" xfId="5" applyNumberFormat="1" applyFont="1" applyFill="1" applyAlignment="1">
      <alignment horizontal="right" vertical="center"/>
    </xf>
    <xf numFmtId="167" fontId="50" fillId="0" borderId="0" xfId="6" applyNumberFormat="1" applyFont="1" applyBorder="1" applyProtection="1"/>
    <xf numFmtId="49" fontId="18" fillId="5" borderId="0" xfId="5" applyNumberFormat="1" applyFont="1" applyFill="1" applyAlignment="1">
      <alignment vertical="center"/>
    </xf>
    <xf numFmtId="0" fontId="18" fillId="5" borderId="13" xfId="10" applyFont="1" applyFill="1" applyBorder="1" applyAlignment="1">
      <alignment horizontal="center" vertical="center"/>
    </xf>
    <xf numFmtId="0" fontId="18" fillId="5" borderId="13" xfId="10" applyFont="1" applyFill="1" applyBorder="1" applyAlignment="1">
      <alignment horizontal="center" vertical="center" wrapText="1"/>
    </xf>
    <xf numFmtId="172" fontId="18" fillId="5" borderId="0" xfId="10" applyNumberFormat="1" applyFont="1" applyFill="1" applyAlignment="1">
      <alignment horizontal="center" vertical="center" wrapText="1"/>
    </xf>
    <xf numFmtId="0" fontId="18" fillId="5" borderId="0" xfId="10" applyFont="1" applyFill="1" applyAlignment="1">
      <alignment horizontal="center" vertical="center"/>
    </xf>
    <xf numFmtId="165" fontId="18" fillId="7" borderId="14" xfId="16" applyFont="1" applyFill="1" applyBorder="1" applyProtection="1"/>
    <xf numFmtId="168" fontId="18" fillId="7" borderId="15" xfId="16" applyNumberFormat="1" applyFont="1" applyFill="1" applyBorder="1" applyProtection="1"/>
    <xf numFmtId="168" fontId="18" fillId="7" borderId="14" xfId="16" applyNumberFormat="1" applyFont="1" applyFill="1" applyBorder="1" applyProtection="1"/>
    <xf numFmtId="0" fontId="18" fillId="3" borderId="0" xfId="5" applyFont="1" applyFill="1" applyAlignment="1">
      <alignment vertical="center"/>
    </xf>
    <xf numFmtId="167" fontId="32" fillId="3" borderId="0" xfId="6" applyNumberFormat="1" applyFont="1" applyFill="1" applyBorder="1" applyAlignment="1" applyProtection="1">
      <alignment vertical="center"/>
    </xf>
    <xf numFmtId="168" fontId="32" fillId="3" borderId="6" xfId="14" applyNumberFormat="1" applyFont="1" applyFill="1" applyBorder="1" applyAlignment="1" applyProtection="1">
      <alignment vertical="center"/>
    </xf>
    <xf numFmtId="168" fontId="31" fillId="4" borderId="0" xfId="4" applyNumberFormat="1" applyFont="1" applyFill="1" applyBorder="1" applyAlignment="1" applyProtection="1">
      <alignment horizontal="center" vertical="center"/>
    </xf>
    <xf numFmtId="165" fontId="43" fillId="4" borderId="0" xfId="4" applyFont="1" applyFill="1" applyBorder="1" applyAlignment="1" applyProtection="1">
      <alignment horizontal="center" vertical="center"/>
    </xf>
    <xf numFmtId="165" fontId="19" fillId="4" borderId="0" xfId="4" applyFont="1" applyFill="1" applyBorder="1" applyAlignment="1" applyProtection="1">
      <alignment horizontal="center" vertical="center"/>
    </xf>
    <xf numFmtId="0" fontId="43" fillId="3" borderId="0" xfId="10" applyFont="1" applyFill="1" applyAlignment="1">
      <alignment horizontal="center" vertical="center"/>
    </xf>
    <xf numFmtId="165" fontId="43" fillId="3" borderId="0" xfId="4" applyFont="1" applyFill="1" applyBorder="1" applyAlignment="1" applyProtection="1">
      <alignment horizontal="center" vertical="center"/>
    </xf>
    <xf numFmtId="166" fontId="41" fillId="3" borderId="6" xfId="6" applyFont="1" applyFill="1" applyBorder="1" applyAlignment="1" applyProtection="1">
      <alignment vertical="center"/>
    </xf>
    <xf numFmtId="168" fontId="32" fillId="3" borderId="6" xfId="4" applyNumberFormat="1" applyFont="1" applyFill="1" applyBorder="1" applyAlignment="1" applyProtection="1">
      <alignment vertical="center"/>
    </xf>
    <xf numFmtId="0" fontId="41" fillId="3" borderId="6" xfId="5" applyFont="1" applyFill="1" applyBorder="1" applyAlignment="1">
      <alignment vertical="center"/>
    </xf>
    <xf numFmtId="166" fontId="41" fillId="3" borderId="24" xfId="6" applyFont="1" applyFill="1" applyBorder="1" applyAlignment="1" applyProtection="1">
      <alignment vertical="center"/>
    </xf>
    <xf numFmtId="0" fontId="42" fillId="3" borderId="6" xfId="5" applyFont="1" applyFill="1" applyBorder="1" applyAlignment="1">
      <alignment vertical="center"/>
    </xf>
    <xf numFmtId="0" fontId="32" fillId="6" borderId="0" xfId="5" applyFont="1" applyFill="1" applyAlignment="1">
      <alignment horizontal="left" vertical="center"/>
    </xf>
    <xf numFmtId="0" fontId="31" fillId="5" borderId="0" xfId="5" applyFont="1" applyFill="1" applyAlignment="1">
      <alignment vertical="center"/>
    </xf>
    <xf numFmtId="0" fontId="31" fillId="5" borderId="1" xfId="5" applyFont="1" applyFill="1" applyBorder="1" applyAlignment="1">
      <alignment vertical="center"/>
    </xf>
    <xf numFmtId="0" fontId="19" fillId="5" borderId="1" xfId="5" applyFont="1" applyFill="1" applyBorder="1" applyAlignment="1">
      <alignment vertical="center"/>
    </xf>
    <xf numFmtId="0" fontId="18" fillId="5" borderId="1" xfId="5" applyFont="1" applyFill="1" applyBorder="1" applyAlignment="1">
      <alignment vertical="center"/>
    </xf>
    <xf numFmtId="0" fontId="44" fillId="5" borderId="0" xfId="5" applyFont="1" applyFill="1" applyAlignment="1">
      <alignment horizontal="center" vertical="center"/>
    </xf>
    <xf numFmtId="169" fontId="18" fillId="5" borderId="11" xfId="5" applyNumberFormat="1" applyFont="1" applyFill="1" applyBorder="1" applyAlignment="1">
      <alignment vertical="center"/>
    </xf>
    <xf numFmtId="0" fontId="52" fillId="5" borderId="0" xfId="5" applyFont="1" applyFill="1" applyAlignment="1">
      <alignment horizontal="center" vertical="center"/>
    </xf>
    <xf numFmtId="171" fontId="31" fillId="5" borderId="11" xfId="6" applyNumberFormat="1" applyFont="1" applyFill="1" applyBorder="1" applyAlignment="1" applyProtection="1">
      <alignment vertical="center"/>
    </xf>
    <xf numFmtId="169" fontId="31" fillId="5" borderId="11" xfId="6" applyNumberFormat="1" applyFont="1" applyFill="1" applyBorder="1" applyAlignment="1" applyProtection="1">
      <alignment vertical="center"/>
    </xf>
    <xf numFmtId="0" fontId="19" fillId="3" borderId="0" xfId="10" applyFont="1" applyFill="1" applyAlignment="1">
      <alignment vertical="center"/>
    </xf>
    <xf numFmtId="168" fontId="19" fillId="3" borderId="6" xfId="4" applyNumberFormat="1" applyFont="1" applyFill="1" applyBorder="1" applyAlignment="1" applyProtection="1">
      <alignment horizontal="center" vertical="center"/>
    </xf>
    <xf numFmtId="168" fontId="31" fillId="6" borderId="11" xfId="5" applyNumberFormat="1" applyFont="1" applyFill="1" applyBorder="1" applyAlignment="1">
      <alignment vertical="center"/>
    </xf>
    <xf numFmtId="169" fontId="31" fillId="6" borderId="11" xfId="5" applyNumberFormat="1" applyFont="1" applyFill="1" applyBorder="1" applyAlignment="1">
      <alignment vertical="center"/>
    </xf>
    <xf numFmtId="0" fontId="18" fillId="6" borderId="1" xfId="10" applyFont="1" applyFill="1" applyBorder="1" applyAlignment="1">
      <alignment horizontal="left" vertical="center"/>
    </xf>
    <xf numFmtId="168" fontId="18" fillId="6" borderId="1" xfId="4" applyNumberFormat="1" applyFont="1" applyFill="1" applyBorder="1" applyAlignment="1" applyProtection="1">
      <alignment horizontal="center" vertical="center"/>
    </xf>
    <xf numFmtId="168" fontId="18" fillId="6" borderId="11" xfId="4" applyNumberFormat="1" applyFont="1" applyFill="1" applyBorder="1" applyAlignment="1" applyProtection="1">
      <alignment horizontal="center" vertical="center"/>
    </xf>
    <xf numFmtId="168" fontId="31" fillId="2" borderId="0" xfId="4" applyNumberFormat="1" applyFont="1" applyFill="1" applyBorder="1" applyAlignment="1" applyProtection="1">
      <alignment horizontal="center" vertical="center"/>
    </xf>
    <xf numFmtId="168" fontId="19" fillId="4" borderId="3" xfId="4" applyNumberFormat="1" applyFont="1" applyFill="1" applyBorder="1" applyAlignment="1" applyProtection="1">
      <alignment horizontal="center" vertical="center"/>
    </xf>
    <xf numFmtId="168" fontId="19" fillId="2" borderId="16" xfId="4" applyNumberFormat="1" applyFont="1" applyFill="1" applyBorder="1" applyAlignment="1" applyProtection="1">
      <alignment horizontal="center" vertical="center"/>
    </xf>
    <xf numFmtId="0" fontId="18" fillId="6" borderId="0" xfId="10" applyFont="1" applyFill="1" applyAlignment="1">
      <alignment vertical="center"/>
    </xf>
    <xf numFmtId="168" fontId="18" fillId="5" borderId="12" xfId="4" applyNumberFormat="1" applyFont="1" applyFill="1" applyBorder="1" applyAlignment="1" applyProtection="1">
      <alignment vertical="center"/>
    </xf>
    <xf numFmtId="168" fontId="18" fillId="5" borderId="32" xfId="4" applyNumberFormat="1" applyFont="1" applyFill="1" applyBorder="1" applyAlignment="1" applyProtection="1">
      <alignment vertical="center"/>
    </xf>
    <xf numFmtId="168" fontId="18" fillId="5" borderId="11" xfId="4" applyNumberFormat="1" applyFont="1" applyFill="1" applyBorder="1" applyAlignment="1" applyProtection="1">
      <alignment vertical="center"/>
    </xf>
    <xf numFmtId="168" fontId="18" fillId="6" borderId="11" xfId="4" applyNumberFormat="1" applyFont="1" applyFill="1" applyBorder="1" applyAlignment="1" applyProtection="1">
      <alignment vertical="center"/>
    </xf>
    <xf numFmtId="0" fontId="18" fillId="6" borderId="1" xfId="10" applyFont="1" applyFill="1" applyBorder="1" applyAlignment="1">
      <alignment vertical="center"/>
    </xf>
    <xf numFmtId="171" fontId="18" fillId="5" borderId="11" xfId="6" applyNumberFormat="1" applyFont="1" applyFill="1" applyBorder="1" applyAlignment="1" applyProtection="1">
      <alignment vertical="center"/>
    </xf>
    <xf numFmtId="0" fontId="33" fillId="0" borderId="0" xfId="5" applyFont="1" applyAlignment="1">
      <alignment horizontal="right" vertical="center"/>
    </xf>
    <xf numFmtId="0" fontId="14" fillId="0" borderId="0" xfId="5" applyFont="1" applyAlignment="1">
      <alignment horizontal="center" vertical="center"/>
    </xf>
    <xf numFmtId="0" fontId="19" fillId="0" borderId="0" xfId="5" applyFont="1" applyAlignment="1">
      <alignment vertical="center"/>
    </xf>
    <xf numFmtId="0" fontId="43" fillId="0" borderId="0" xfId="5" applyFont="1" applyAlignment="1">
      <alignment vertical="center"/>
    </xf>
    <xf numFmtId="169" fontId="18" fillId="5" borderId="1" xfId="5" applyNumberFormat="1" applyFont="1" applyFill="1" applyBorder="1" applyAlignment="1">
      <alignment vertical="center"/>
    </xf>
    <xf numFmtId="171" fontId="18" fillId="5" borderId="1" xfId="6" applyNumberFormat="1" applyFont="1" applyFill="1" applyBorder="1" applyAlignment="1" applyProtection="1">
      <alignment vertical="center"/>
    </xf>
    <xf numFmtId="171" fontId="19" fillId="3" borderId="0" xfId="6" applyNumberFormat="1" applyFont="1" applyFill="1" applyBorder="1" applyAlignment="1" applyProtection="1">
      <alignment vertical="center"/>
    </xf>
    <xf numFmtId="169" fontId="18" fillId="5" borderId="14" xfId="5" applyNumberFormat="1" applyFont="1" applyFill="1" applyBorder="1" applyAlignment="1">
      <alignment vertical="center"/>
    </xf>
    <xf numFmtId="168" fontId="32" fillId="3" borderId="0" xfId="14" applyNumberFormat="1" applyFont="1" applyFill="1" applyBorder="1" applyAlignment="1" applyProtection="1">
      <alignment vertical="center"/>
    </xf>
    <xf numFmtId="0" fontId="19" fillId="5" borderId="0" xfId="5" applyFont="1" applyFill="1" applyAlignment="1">
      <alignment vertical="center"/>
    </xf>
    <xf numFmtId="0" fontId="31" fillId="5" borderId="0" xfId="10" applyFont="1" applyFill="1" applyAlignment="1">
      <alignment vertical="center"/>
    </xf>
    <xf numFmtId="0" fontId="14" fillId="0" borderId="0" xfId="10" applyFont="1" applyAlignment="1">
      <alignment vertical="center"/>
    </xf>
    <xf numFmtId="0" fontId="9" fillId="3" borderId="12" xfId="10" applyFont="1" applyFill="1" applyBorder="1"/>
    <xf numFmtId="168" fontId="18" fillId="7" borderId="33" xfId="16" applyNumberFormat="1" applyFont="1" applyFill="1" applyBorder="1" applyProtection="1"/>
    <xf numFmtId="168" fontId="38" fillId="0" borderId="12" xfId="16" applyNumberFormat="1" applyFont="1" applyBorder="1" applyProtection="1"/>
    <xf numFmtId="168" fontId="39" fillId="0" borderId="12" xfId="16" applyNumberFormat="1" applyFont="1" applyBorder="1" applyProtection="1"/>
    <xf numFmtId="168" fontId="39" fillId="3" borderId="12" xfId="16" applyNumberFormat="1" applyFont="1" applyFill="1" applyBorder="1" applyProtection="1"/>
    <xf numFmtId="165" fontId="9" fillId="0" borderId="12" xfId="16" applyFont="1" applyBorder="1" applyProtection="1"/>
    <xf numFmtId="0" fontId="18" fillId="5" borderId="12" xfId="10" applyFont="1" applyFill="1" applyBorder="1" applyAlignment="1">
      <alignment horizontal="center" vertical="center"/>
    </xf>
    <xf numFmtId="168" fontId="9" fillId="0" borderId="12" xfId="16" applyNumberFormat="1" applyFont="1" applyBorder="1" applyProtection="1"/>
    <xf numFmtId="165" fontId="40" fillId="0" borderId="12" xfId="16" applyFont="1" applyBorder="1" applyProtection="1"/>
    <xf numFmtId="168" fontId="18" fillId="7" borderId="0" xfId="16" applyNumberFormat="1" applyFont="1" applyFill="1" applyBorder="1" applyProtection="1"/>
    <xf numFmtId="0" fontId="19" fillId="0" borderId="0" xfId="10" applyFont="1" applyAlignment="1">
      <alignment horizontal="center"/>
    </xf>
    <xf numFmtId="0" fontId="19" fillId="3" borderId="0" xfId="10" applyFont="1" applyFill="1" applyAlignment="1">
      <alignment horizontal="center"/>
    </xf>
    <xf numFmtId="43" fontId="9" fillId="0" borderId="0" xfId="1" applyFont="1" applyBorder="1"/>
    <xf numFmtId="0" fontId="41" fillId="0" borderId="0" xfId="5" applyFont="1" applyAlignment="1">
      <alignment horizontal="center" vertical="center"/>
    </xf>
    <xf numFmtId="0" fontId="32" fillId="6" borderId="0" xfId="5" applyFont="1" applyFill="1" applyAlignment="1">
      <alignment horizontal="center" vertical="center"/>
    </xf>
    <xf numFmtId="0" fontId="32" fillId="7" borderId="0" xfId="5" applyFont="1" applyFill="1" applyAlignment="1">
      <alignment horizontal="center" vertical="center"/>
    </xf>
    <xf numFmtId="0" fontId="32" fillId="3" borderId="0" xfId="5" applyFont="1" applyFill="1" applyAlignment="1">
      <alignment horizontal="center" vertical="center"/>
    </xf>
    <xf numFmtId="169" fontId="19" fillId="6" borderId="0" xfId="5" applyNumberFormat="1" applyFont="1" applyFill="1" applyAlignment="1">
      <alignment vertical="center"/>
    </xf>
    <xf numFmtId="168" fontId="19" fillId="3" borderId="2" xfId="4" applyNumberFormat="1" applyFont="1" applyFill="1" applyBorder="1" applyAlignment="1" applyProtection="1">
      <alignment vertical="center"/>
    </xf>
    <xf numFmtId="168" fontId="19" fillId="3" borderId="0" xfId="4" applyNumberFormat="1" applyFont="1" applyFill="1" applyBorder="1" applyAlignment="1" applyProtection="1">
      <alignment vertical="center"/>
    </xf>
    <xf numFmtId="166" fontId="42" fillId="3" borderId="0" xfId="6" applyFont="1" applyFill="1" applyBorder="1" applyAlignment="1" applyProtection="1">
      <alignment vertical="center"/>
    </xf>
    <xf numFmtId="166" fontId="42" fillId="3" borderId="20" xfId="6" applyFont="1" applyFill="1" applyBorder="1" applyAlignment="1" applyProtection="1">
      <alignment vertical="center"/>
    </xf>
    <xf numFmtId="169" fontId="19" fillId="7" borderId="8" xfId="6" applyNumberFormat="1" applyFont="1" applyFill="1" applyBorder="1" applyAlignment="1" applyProtection="1">
      <alignment vertical="center"/>
    </xf>
    <xf numFmtId="166" fontId="42" fillId="0" borderId="0" xfId="6" applyFont="1" applyBorder="1" applyAlignment="1" applyProtection="1">
      <alignment vertical="center"/>
    </xf>
    <xf numFmtId="171" fontId="19" fillId="6" borderId="14" xfId="6" applyNumberFormat="1" applyFont="1" applyFill="1" applyBorder="1" applyAlignment="1" applyProtection="1">
      <alignment vertical="center"/>
    </xf>
    <xf numFmtId="0" fontId="19" fillId="6" borderId="0" xfId="5" applyFont="1" applyFill="1" applyAlignment="1">
      <alignment horizontal="center" vertical="center"/>
    </xf>
    <xf numFmtId="0" fontId="19" fillId="0" borderId="0" xfId="5" applyFont="1" applyAlignment="1">
      <alignment horizontal="center" vertical="center"/>
    </xf>
    <xf numFmtId="0" fontId="19" fillId="7" borderId="0" xfId="5" applyFont="1" applyFill="1" applyAlignment="1">
      <alignment horizontal="center" vertical="center"/>
    </xf>
    <xf numFmtId="171" fontId="32" fillId="6" borderId="14" xfId="6" applyNumberFormat="1" applyFont="1" applyFill="1" applyBorder="1" applyAlignment="1" applyProtection="1">
      <alignment vertical="center"/>
    </xf>
    <xf numFmtId="168" fontId="8" fillId="0" borderId="0" xfId="5" applyNumberFormat="1" applyFont="1" applyAlignment="1">
      <alignment vertical="center"/>
    </xf>
    <xf numFmtId="168" fontId="9" fillId="2" borderId="0" xfId="10" applyNumberFormat="1" applyFont="1" applyFill="1" applyAlignment="1">
      <alignment vertical="center"/>
    </xf>
    <xf numFmtId="0" fontId="13" fillId="0" borderId="0" xfId="5" applyFont="1" applyAlignment="1">
      <alignment vertical="center"/>
    </xf>
    <xf numFmtId="0" fontId="18" fillId="5" borderId="0" xfId="5" applyFont="1" applyFill="1" applyAlignment="1">
      <alignment vertical="center"/>
    </xf>
    <xf numFmtId="0" fontId="53" fillId="0" borderId="0" xfId="5" applyFont="1" applyAlignment="1">
      <alignment vertical="center"/>
    </xf>
    <xf numFmtId="0" fontId="31" fillId="5" borderId="0" xfId="5" applyFont="1" applyFill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8" fillId="5" borderId="0" xfId="5" applyFont="1" applyFill="1" applyAlignment="1">
      <alignment horizontal="center" vertical="center"/>
    </xf>
    <xf numFmtId="0" fontId="19" fillId="5" borderId="0" xfId="5" applyFont="1" applyFill="1" applyAlignment="1">
      <alignment horizontal="center" vertical="center"/>
    </xf>
    <xf numFmtId="0" fontId="53" fillId="0" borderId="0" xfId="5" applyFont="1" applyAlignment="1">
      <alignment horizontal="center" vertical="center"/>
    </xf>
    <xf numFmtId="0" fontId="32" fillId="6" borderId="0" xfId="5" applyFont="1" applyFill="1" applyAlignment="1">
      <alignment horizontal="left" vertical="center"/>
    </xf>
    <xf numFmtId="0" fontId="25" fillId="5" borderId="0" xfId="5" applyFont="1" applyFill="1" applyAlignment="1">
      <alignment horizontal="center" vertical="center"/>
    </xf>
    <xf numFmtId="0" fontId="8" fillId="3" borderId="0" xfId="5" applyFont="1" applyFill="1" applyAlignment="1">
      <alignment vertical="center"/>
    </xf>
    <xf numFmtId="0" fontId="44" fillId="3" borderId="0" xfId="5" applyFont="1" applyFill="1" applyAlignment="1">
      <alignment horizontal="center" vertical="center"/>
    </xf>
    <xf numFmtId="0" fontId="9" fillId="0" borderId="0" xfId="10" applyFont="1" applyAlignment="1">
      <alignment horizontal="center"/>
    </xf>
    <xf numFmtId="168" fontId="18" fillId="5" borderId="1" xfId="4" applyNumberFormat="1" applyFont="1" applyFill="1" applyBorder="1" applyAlignment="1" applyProtection="1">
      <alignment horizontal="left" vertical="center"/>
    </xf>
    <xf numFmtId="168" fontId="18" fillId="5" borderId="31" xfId="4" applyNumberFormat="1" applyFont="1" applyFill="1" applyBorder="1" applyAlignment="1" applyProtection="1">
      <alignment horizontal="left" vertical="center"/>
    </xf>
    <xf numFmtId="0" fontId="28" fillId="5" borderId="0" xfId="5" applyFont="1" applyFill="1" applyAlignment="1">
      <alignment horizontal="center" vertical="center"/>
    </xf>
  </cellXfs>
  <cellStyles count="55">
    <cellStyle name="Hiperlink 2" xfId="40" xr:uid="{00000000-0005-0000-0000-000000000000}"/>
    <cellStyle name="Moeda 2" xfId="21" xr:uid="{00000000-0005-0000-0000-000002000000}"/>
    <cellStyle name="Moeda 2 2" xfId="50" xr:uid="{CD5FE4C5-60F5-4475-9D31-3A5C3CEC2A09}"/>
    <cellStyle name="Moeda 3" xfId="43" xr:uid="{0598A834-E631-4383-8988-E61F8EDE1F5E}"/>
    <cellStyle name="Normal" xfId="0" builtinId="0"/>
    <cellStyle name="Normal 2" xfId="5" xr:uid="{00000000-0005-0000-0000-000004000000}"/>
    <cellStyle name="Normal 2 2" xfId="24" xr:uid="{00000000-0005-0000-0000-000005000000}"/>
    <cellStyle name="Normal 2 2 2" xfId="33" xr:uid="{00000000-0005-0000-0000-000006000000}"/>
    <cellStyle name="Normal 2 3" xfId="2" xr:uid="{00000000-0005-0000-0000-000007000000}"/>
    <cellStyle name="Normal 2 4" xfId="12" xr:uid="{00000000-0005-0000-0000-000008000000}"/>
    <cellStyle name="Normal 2 5" xfId="29" xr:uid="{00000000-0005-0000-0000-000009000000}"/>
    <cellStyle name="Normal 2 5 2" xfId="9" xr:uid="{00000000-0005-0000-0000-00000A000000}"/>
    <cellStyle name="Normal 2 5 3" xfId="38" xr:uid="{00000000-0005-0000-0000-00000B000000}"/>
    <cellStyle name="Normal 2 6" xfId="15" xr:uid="{00000000-0005-0000-0000-00000C000000}"/>
    <cellStyle name="Normal 3" xfId="10" xr:uid="{00000000-0005-0000-0000-00000D000000}"/>
    <cellStyle name="Normal 4" xfId="35" xr:uid="{00000000-0005-0000-0000-00000E000000}"/>
    <cellStyle name="Normal 5" xfId="3" xr:uid="{00000000-0005-0000-0000-00000F000000}"/>
    <cellStyle name="Normal 6" xfId="54" xr:uid="{A8B94C0A-9A0A-400C-88C5-4CBDD01360E3}"/>
    <cellStyle name="Normal 6 2" xfId="7" xr:uid="{00000000-0005-0000-0000-000010000000}"/>
    <cellStyle name="Normal 7" xfId="32" xr:uid="{00000000-0005-0000-0000-000011000000}"/>
    <cellStyle name="Porcentagem 2" xfId="37" xr:uid="{00000000-0005-0000-0000-000013000000}"/>
    <cellStyle name="Porcentagem 2 2" xfId="22" xr:uid="{00000000-0005-0000-0000-000014000000}"/>
    <cellStyle name="Porcentagem 2 2 2" xfId="51" xr:uid="{A9A78890-600D-4F54-A7AA-C97D6CA3260C}"/>
    <cellStyle name="Porcentagem 2 3" xfId="13" xr:uid="{00000000-0005-0000-0000-000015000000}"/>
    <cellStyle name="Porcentagem 2 3 2" xfId="26" xr:uid="{00000000-0005-0000-0000-000016000000}"/>
    <cellStyle name="Porcentagem 2 3 3" xfId="44" xr:uid="{5080F41B-B096-4DF3-B4B3-2960B20A0FEE}"/>
    <cellStyle name="Porcentagem 3" xfId="20" xr:uid="{00000000-0005-0000-0000-000017000000}"/>
    <cellStyle name="Porcentagem 3 2" xfId="48" xr:uid="{DBB846AD-F2B1-4E56-8400-43383024370D}"/>
    <cellStyle name="Porcentagem 5" xfId="18" xr:uid="{00000000-0005-0000-0000-000018000000}"/>
    <cellStyle name="Porcentagem 5 2" xfId="27" xr:uid="{00000000-0005-0000-0000-000019000000}"/>
    <cellStyle name="Porcentagem 5 3" xfId="46" xr:uid="{DA24305B-EA02-42D5-86C1-9A90E9F894EA}"/>
    <cellStyle name="Vírgula" xfId="1" builtinId="3"/>
    <cellStyle name="Vírgula 2" xfId="6" xr:uid="{00000000-0005-0000-0000-00001B000000}"/>
    <cellStyle name="Vírgula 2 2" xfId="25" xr:uid="{00000000-0005-0000-0000-00001C000000}"/>
    <cellStyle name="Vírgula 2 2 2" xfId="14" xr:uid="{00000000-0005-0000-0000-00001D000000}"/>
    <cellStyle name="Vírgula 2 2 2 2" xfId="49" xr:uid="{E2A7F2B2-8607-420C-AB31-3F2722856A4C}"/>
    <cellStyle name="Vírgula 2 2 3" xfId="4" xr:uid="{00000000-0005-0000-0000-00001E000000}"/>
    <cellStyle name="Vírgula 2 2 3 2" xfId="53" xr:uid="{7DF8366C-5A9B-4F76-8A2B-D9DA19C66FA3}"/>
    <cellStyle name="Vírgula 2 2 4" xfId="34" xr:uid="{00000000-0005-0000-0000-00001F000000}"/>
    <cellStyle name="Vírgula 2 3" xfId="11" xr:uid="{00000000-0005-0000-0000-000020000000}"/>
    <cellStyle name="Vírgula 2 4" xfId="17" xr:uid="{00000000-0005-0000-0000-000021000000}"/>
    <cellStyle name="Vírgula 2 4 2" xfId="41" xr:uid="{00000000-0005-0000-0000-000022000000}"/>
    <cellStyle name="Vírgula 2 4 3" xfId="45" xr:uid="{16043CBD-2FFE-4B68-A39E-1AC7DACC8431}"/>
    <cellStyle name="Vírgula 2 5" xfId="8" xr:uid="{00000000-0005-0000-0000-000023000000}"/>
    <cellStyle name="Vírgula 2 5 2" xfId="31" xr:uid="{00000000-0005-0000-0000-000024000000}"/>
    <cellStyle name="Vírgula 2 6" xfId="42" xr:uid="{5303AEFD-2C05-496D-A5BB-BE3C98B3450E}"/>
    <cellStyle name="Vírgula 3" xfId="30" xr:uid="{00000000-0005-0000-0000-000025000000}"/>
    <cellStyle name="Vírgula 3 2" xfId="23" xr:uid="{00000000-0005-0000-0000-000026000000}"/>
    <cellStyle name="Vírgula 3 2 2" xfId="52" xr:uid="{39D571B4-B456-4F20-B7E3-A68530360B08}"/>
    <cellStyle name="Vírgula 4" xfId="19" xr:uid="{00000000-0005-0000-0000-000027000000}"/>
    <cellStyle name="Vírgula 4 2" xfId="39" xr:uid="{00000000-0005-0000-0000-000028000000}"/>
    <cellStyle name="Vírgula 4 3" xfId="47" xr:uid="{B01118B2-058E-439B-9375-7675ADB19C40}"/>
    <cellStyle name="Vírgula 5" xfId="16" xr:uid="{00000000-0005-0000-0000-000029000000}"/>
    <cellStyle name="Vírgula 5 2" xfId="28" xr:uid="{00000000-0005-0000-0000-00002A000000}"/>
    <cellStyle name="Vírgula 6" xfId="36" xr:uid="{00000000-0005-0000-0000-00002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623520</xdr:colOff>
      <xdr:row>29</xdr:row>
      <xdr:rowOff>164520</xdr:rowOff>
    </xdr:from>
    <xdr:to>
      <xdr:col>9</xdr:col>
      <xdr:colOff>207818</xdr:colOff>
      <xdr:row>40</xdr:row>
      <xdr:rowOff>38160</xdr:rowOff>
    </xdr:to>
    <xdr:sp macro="" textlink="">
      <xdr:nvSpPr>
        <xdr:cNvPr id="2" name="CaixaDeTexto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62070" y="5965245"/>
          <a:ext cx="3908648" cy="2073915"/>
        </a:xfrm>
        <a:prstGeom prst="rect">
          <a:avLst/>
        </a:prstGeom>
        <a:noFill/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pt-BR" sz="4000" b="0" strike="noStrike" spc="-1">
              <a:solidFill>
                <a:schemeClr val="dk1"/>
              </a:solidFill>
              <a:latin typeface="Trebuchet MS"/>
              <a:ea typeface="Cambria"/>
            </a:rPr>
            <a:t>Exercício de </a:t>
          </a:r>
          <a:r>
            <a:rPr lang="pt-BR" sz="7200" b="0" strike="noStrike" spc="-1">
              <a:solidFill>
                <a:schemeClr val="dk1"/>
              </a:solidFill>
              <a:latin typeface="Trebuchet MS"/>
              <a:ea typeface="Cambria"/>
            </a:rPr>
            <a:t>2024</a:t>
          </a:r>
          <a:endParaRPr lang="pt-BR" sz="7200" b="0" strike="noStrike" spc="-1">
            <a:latin typeface="Times New Roman"/>
          </a:endParaRPr>
        </a:p>
      </xdr:txBody>
    </xdr:sp>
    <xdr:clientData/>
  </xdr:twoCellAnchor>
  <xdr:twoCellAnchor>
    <xdr:from>
      <xdr:col>5</xdr:col>
      <xdr:colOff>518400</xdr:colOff>
      <xdr:row>43</xdr:row>
      <xdr:rowOff>1800</xdr:rowOff>
    </xdr:from>
    <xdr:to>
      <xdr:col>9</xdr:col>
      <xdr:colOff>534240</xdr:colOff>
      <xdr:row>50</xdr:row>
      <xdr:rowOff>32040</xdr:rowOff>
    </xdr:to>
    <xdr:sp macro="" textlink="">
      <xdr:nvSpPr>
        <xdr:cNvPr id="3" name="CaixaDeTexto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4156950" y="8602875"/>
          <a:ext cx="4340190" cy="1430415"/>
        </a:xfrm>
        <a:prstGeom prst="rect">
          <a:avLst/>
        </a:prstGeom>
        <a:solidFill>
          <a:schemeClr val="lt1"/>
        </a:solidFill>
        <a:ln w="952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t">
          <a:noAutofit/>
        </a:bodyPr>
        <a:lstStyle/>
        <a:p>
          <a:pPr algn="ctr">
            <a:lnSpc>
              <a:spcPct val="100000"/>
            </a:lnSpc>
          </a:pPr>
          <a:r>
            <a:rPr lang="pt-BR" sz="4000" b="0" strike="noStrike" spc="-1">
              <a:solidFill>
                <a:schemeClr val="dk1"/>
              </a:solidFill>
              <a:latin typeface="Trebuchet MS"/>
            </a:rPr>
            <a:t>DEMONSTRAÇÕES FINANCEIRAS</a:t>
          </a:r>
          <a:endParaRPr lang="pt-BR" sz="4000" b="0" strike="noStrike" spc="-1">
            <a:latin typeface="Times New Roman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121227</xdr:rowOff>
    </xdr:from>
    <xdr:to>
      <xdr:col>4</xdr:col>
      <xdr:colOff>259772</xdr:colOff>
      <xdr:row>59</xdr:row>
      <xdr:rowOff>121227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21302"/>
          <a:ext cx="3269672" cy="11201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26</xdr:row>
      <xdr:rowOff>8280</xdr:rowOff>
    </xdr:from>
    <xdr:to>
      <xdr:col>7</xdr:col>
      <xdr:colOff>209833</xdr:colOff>
      <xdr:row>26</xdr:row>
      <xdr:rowOff>162881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3992225" y="6161430"/>
          <a:ext cx="184320" cy="271963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103050</xdr:rowOff>
    </xdr:from>
    <xdr:to>
      <xdr:col>4</xdr:col>
      <xdr:colOff>28800</xdr:colOff>
      <xdr:row>53</xdr:row>
      <xdr:rowOff>41850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28600" y="6818175"/>
          <a:ext cx="4553175" cy="113895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408215</xdr:colOff>
      <xdr:row>50</xdr:row>
      <xdr:rowOff>54429</xdr:rowOff>
    </xdr:from>
    <xdr:to>
      <xdr:col>8</xdr:col>
      <xdr:colOff>1673679</xdr:colOff>
      <xdr:row>66</xdr:row>
      <xdr:rowOff>85871</xdr:rowOff>
    </xdr:to>
    <xdr:grpSp>
      <xdr:nvGrpSpPr>
        <xdr:cNvPr id="13" name="Grupo 3">
          <a:extLst>
            <a:ext uri="{FF2B5EF4-FFF2-40B4-BE49-F238E27FC236}">
              <a16:creationId xmlns:a16="http://schemas.microsoft.com/office/drawing/2014/main" id="{BAF26F01-FA1C-4349-B92D-E5FCBF08DEB4}"/>
            </a:ext>
          </a:extLst>
        </xdr:cNvPr>
        <xdr:cNvGrpSpPr/>
      </xdr:nvGrpSpPr>
      <xdr:grpSpPr>
        <a:xfrm>
          <a:off x="5034644" y="10559143"/>
          <a:ext cx="9402535" cy="3324371"/>
          <a:chOff x="18476991" y="663081"/>
          <a:chExt cx="9112758" cy="3526435"/>
        </a:xfrm>
      </xdr:grpSpPr>
      <xdr:sp macro="" textlink="">
        <xdr:nvSpPr>
          <xdr:cNvPr id="14" name="Rectangle 5">
            <a:extLst>
              <a:ext uri="{FF2B5EF4-FFF2-40B4-BE49-F238E27FC236}">
                <a16:creationId xmlns:a16="http://schemas.microsoft.com/office/drawing/2014/main" id="{078ABA88-25D6-B2FA-BACA-68B64375A1D0}"/>
              </a:ext>
            </a:extLst>
          </xdr:cNvPr>
          <xdr:cNvSpPr/>
        </xdr:nvSpPr>
        <xdr:spPr>
          <a:xfrm>
            <a:off x="21634546" y="1795641"/>
            <a:ext cx="2777125" cy="93028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27360" tIns="23040" rIns="27360" bIns="0" anchor="t" upright="1">
            <a:noAutofit/>
          </a:bodyPr>
          <a:lstStyle/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latin typeface="Calibri"/>
              </a:rPr>
              <a:t>NICOLA MIRTO NETO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latin typeface="Calibri"/>
              </a:rPr>
              <a:t>Diretor Comercial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CPF 141.248.308-58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endParaRPr lang="pt-BR" sz="1200" b="0" strike="noStrike" spc="-1">
              <a:latin typeface="Times New Roman"/>
            </a:endParaRPr>
          </a:p>
        </xdr:txBody>
      </xdr:sp>
      <xdr:sp macro="" textlink="">
        <xdr:nvSpPr>
          <xdr:cNvPr id="15" name="Text Box 17">
            <a:extLst>
              <a:ext uri="{FF2B5EF4-FFF2-40B4-BE49-F238E27FC236}">
                <a16:creationId xmlns:a16="http://schemas.microsoft.com/office/drawing/2014/main" id="{D59C588B-498B-C0FD-A844-B5B47BF55FB0}"/>
              </a:ext>
            </a:extLst>
          </xdr:cNvPr>
          <xdr:cNvSpPr/>
        </xdr:nvSpPr>
        <xdr:spPr>
          <a:xfrm>
            <a:off x="18476991" y="1795641"/>
            <a:ext cx="2746521" cy="93028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36720" tIns="23040" rIns="36720" bIns="0" anchor="t" upright="1">
            <a:noAutofit/>
          </a:bodyPr>
          <a:lstStyle/>
          <a:p>
            <a:pPr algn="ctr">
              <a:lnSpc>
                <a:spcPct val="100000"/>
              </a:lnSpc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latin typeface="Calibri"/>
              </a:rPr>
              <a:t>MARCELO ANDREETTO</a:t>
            </a:r>
            <a:r>
              <a:rPr lang="pt-BR" sz="1200" b="1" strike="noStrike" spc="-1" baseline="0">
                <a:latin typeface="Calibri"/>
              </a:rPr>
              <a:t> PERILLO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latin typeface="Calibri"/>
              </a:rPr>
              <a:t>Diretor Administrativo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CPF 024.930.787-13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endParaRPr lang="pt-BR" sz="1200" b="0" strike="noStrike" spc="-1">
              <a:latin typeface="Times New Roman"/>
            </a:endParaRPr>
          </a:p>
        </xdr:txBody>
      </xdr:sp>
      <xdr:sp macro="" textlink="">
        <xdr:nvSpPr>
          <xdr:cNvPr id="16" name="Text Box 19">
            <a:extLst>
              <a:ext uri="{FF2B5EF4-FFF2-40B4-BE49-F238E27FC236}">
                <a16:creationId xmlns:a16="http://schemas.microsoft.com/office/drawing/2014/main" id="{0DCF11AB-D7EA-85A4-7AEE-7B4C4CB1F64B}"/>
              </a:ext>
            </a:extLst>
          </xdr:cNvPr>
          <xdr:cNvSpPr/>
        </xdr:nvSpPr>
        <xdr:spPr>
          <a:xfrm>
            <a:off x="23480538" y="3169353"/>
            <a:ext cx="3004467" cy="1020163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36720" tIns="23040" rIns="36720" bIns="0" anchor="t" upright="1">
            <a:noAutofit/>
          </a:bodyPr>
          <a:lstStyle/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_________________________________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ROSÂNGELA</a:t>
            </a:r>
            <a:r>
              <a:rPr lang="pt-BR" sz="1200" b="1" strike="noStrike" spc="-1" baseline="0">
                <a:solidFill>
                  <a:srgbClr val="000000"/>
                </a:solidFill>
                <a:latin typeface="Calibri"/>
              </a:rPr>
              <a:t> VIEIRA PAES DA SILVA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Gerente de Contabilidade - CRC-RJ 084.188/O-4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001"/>
              </a:lnSpc>
              <a:tabLst>
                <a:tab pos="0" algn="l"/>
              </a:tabLst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CPF 038.333.037-86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99"/>
              </a:lnSpc>
              <a:tabLst>
                <a:tab pos="0" algn="l"/>
              </a:tabLst>
            </a:pPr>
            <a:endParaRPr lang="pt-BR" sz="1200" b="0" strike="noStrike" spc="-1">
              <a:latin typeface="Times New Roman"/>
            </a:endParaRPr>
          </a:p>
        </xdr:txBody>
      </xdr:sp>
      <xdr:sp macro="" textlink="">
        <xdr:nvSpPr>
          <xdr:cNvPr id="17" name="Rectangle 15">
            <a:extLst>
              <a:ext uri="{FF2B5EF4-FFF2-40B4-BE49-F238E27FC236}">
                <a16:creationId xmlns:a16="http://schemas.microsoft.com/office/drawing/2014/main" id="{16BE95FB-B76D-EE70-35A7-FAEB145F275D}"/>
              </a:ext>
            </a:extLst>
          </xdr:cNvPr>
          <xdr:cNvSpPr/>
        </xdr:nvSpPr>
        <xdr:spPr>
          <a:xfrm>
            <a:off x="24812624" y="1795641"/>
            <a:ext cx="2777125" cy="93028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36720" tIns="23040" rIns="36720" bIns="0" anchor="t" upright="1">
            <a:noAutofit/>
          </a:bodyPr>
          <a:lstStyle/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ALEXANDRE VIANNA SANTANA</a:t>
            </a: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Diretor Industrial </a:t>
            </a:r>
          </a:p>
          <a:p>
            <a:pPr algn="ctr">
              <a:lnSpc>
                <a:spcPct val="100000"/>
              </a:lnSpc>
              <a:tabLst>
                <a:tab pos="0" algn="l"/>
              </a:tabLst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CPF 028.243.807-64</a:t>
            </a:r>
            <a:endParaRPr lang="pt-BR" sz="1200" b="0" strike="noStrike" spc="-1">
              <a:latin typeface="Times New Roman"/>
            </a:endParaRPr>
          </a:p>
        </xdr:txBody>
      </xdr:sp>
      <xdr:sp macro="" textlink="">
        <xdr:nvSpPr>
          <xdr:cNvPr id="18" name="Rectangle 15">
            <a:extLst>
              <a:ext uri="{FF2B5EF4-FFF2-40B4-BE49-F238E27FC236}">
                <a16:creationId xmlns:a16="http://schemas.microsoft.com/office/drawing/2014/main" id="{08D994A6-3DB9-380E-0E22-261491AF0D99}"/>
              </a:ext>
            </a:extLst>
          </xdr:cNvPr>
          <xdr:cNvSpPr/>
        </xdr:nvSpPr>
        <xdr:spPr>
          <a:xfrm>
            <a:off x="21634544" y="663081"/>
            <a:ext cx="2777125" cy="93028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36720" tIns="23040" rIns="36720" bIns="0" anchor="t" upright="1">
            <a:noAutofit/>
          </a:bodyPr>
          <a:lstStyle/>
          <a:p>
            <a:pPr algn="ctr">
              <a:lnSpc>
                <a:spcPct val="100000"/>
              </a:lnSpc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CARLOS HENRIQUE SILVA SEIXAS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Presidente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CPF 507.580.717-87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ct val="100000"/>
              </a:lnSpc>
            </a:pPr>
            <a:endParaRPr lang="pt-BR" sz="1200" b="0" strike="noStrike" spc="-1">
              <a:latin typeface="Times New Roman"/>
            </a:endParaRPr>
          </a:p>
        </xdr:txBody>
      </xdr:sp>
      <xdr:sp macro="" textlink="">
        <xdr:nvSpPr>
          <xdr:cNvPr id="19" name="Text Box 19">
            <a:extLst>
              <a:ext uri="{FF2B5EF4-FFF2-40B4-BE49-F238E27FC236}">
                <a16:creationId xmlns:a16="http://schemas.microsoft.com/office/drawing/2014/main" id="{A8381842-9084-8BEE-6E3D-CC76567EF3DF}"/>
              </a:ext>
            </a:extLst>
          </xdr:cNvPr>
          <xdr:cNvSpPr/>
        </xdr:nvSpPr>
        <xdr:spPr>
          <a:xfrm>
            <a:off x="20290678" y="3203848"/>
            <a:ext cx="2632392" cy="952750"/>
          </a:xfrm>
          <a:prstGeom prst="rect">
            <a:avLst/>
          </a:prstGeom>
          <a:noFill/>
          <a:ln w="9525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/>
        </xdr:style>
        <xdr:txBody>
          <a:bodyPr vertOverflow="clip" lIns="36720" tIns="23040" rIns="36720" bIns="0" anchor="t" upright="1">
            <a:noAutofit/>
          </a:bodyPr>
          <a:lstStyle/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0" strike="noStrike" spc="-1">
                <a:latin typeface="Calibri"/>
              </a:rPr>
              <a:t>________________________________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GENILDO RODRIGUES DE ARAÚJO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00"/>
              </a:lnSpc>
              <a:tabLst>
                <a:tab pos="0" algn="l"/>
              </a:tabLst>
            </a:pPr>
            <a:r>
              <a:rPr lang="pt-BR" sz="1200" b="1" strike="noStrike" spc="-1">
                <a:latin typeface="Calibri"/>
              </a:rPr>
              <a:t>Gererente Geral </a:t>
            </a:r>
            <a:r>
              <a:rPr lang="pt-BR" sz="1200" b="1" strike="noStrike" spc="-1">
                <a:solidFill>
                  <a:srgbClr val="000000"/>
                </a:solidFill>
                <a:latin typeface="Calibri"/>
              </a:rPr>
              <a:t>de Planejamento e Finanças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001"/>
              </a:lnSpc>
              <a:tabLst>
                <a:tab pos="0" algn="l"/>
              </a:tabLst>
            </a:pPr>
            <a:r>
              <a:rPr lang="pt-BR" sz="1200" b="0" strike="noStrike" spc="-1">
                <a:solidFill>
                  <a:srgbClr val="000000"/>
                </a:solidFill>
                <a:latin typeface="Calibri"/>
              </a:rPr>
              <a:t>CPF 491.885.187-87</a:t>
            </a:r>
            <a:endParaRPr lang="pt-BR" sz="1200" b="0" strike="noStrike" spc="-1">
              <a:latin typeface="Times New Roman"/>
            </a:endParaRPr>
          </a:p>
          <a:p>
            <a:pPr algn="ctr">
              <a:lnSpc>
                <a:spcPts val="1199"/>
              </a:lnSpc>
              <a:tabLst>
                <a:tab pos="0" algn="l"/>
              </a:tabLst>
            </a:pPr>
            <a:endParaRPr lang="pt-BR" sz="1200" b="0" strike="noStrike" spc="-1">
              <a:latin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U481"/>
  <sheetViews>
    <sheetView showGridLines="0" view="pageLayout" topLeftCell="A33" zoomScaleNormal="100" workbookViewId="0">
      <selection activeCell="I40" sqref="I40"/>
    </sheetView>
  </sheetViews>
  <sheetFormatPr defaultColWidth="9" defaultRowHeight="15.75" x14ac:dyDescent="0.25"/>
  <cols>
    <col min="1" max="1" width="8.28515625" style="3" customWidth="1"/>
    <col min="2" max="2" width="2.42578125" style="3" customWidth="1"/>
    <col min="3" max="3" width="2.140625" style="3" customWidth="1"/>
    <col min="4" max="4" width="30" style="3" customWidth="1"/>
    <col min="5" max="5" width="9" style="3"/>
    <col min="6" max="6" width="20" style="3" customWidth="1"/>
    <col min="7" max="7" width="8.7109375" style="3" customWidth="1"/>
    <col min="8" max="8" width="7.7109375" style="3" customWidth="1"/>
    <col min="9" max="9" width="25.28515625" style="3" customWidth="1"/>
    <col min="10" max="10" width="9" style="3"/>
    <col min="11" max="11" width="15.28515625" style="3" customWidth="1"/>
    <col min="12" max="12" width="14.42578125" style="3" customWidth="1"/>
    <col min="13" max="13" width="63.5703125" style="3" customWidth="1"/>
    <col min="14" max="14" width="14.28515625" style="3" customWidth="1"/>
    <col min="15" max="15" width="17.28515625" style="7" customWidth="1"/>
    <col min="16" max="16" width="10.7109375" style="3" customWidth="1"/>
    <col min="17" max="16384" width="9" style="3"/>
  </cols>
  <sheetData>
    <row r="2" spans="2:15" x14ac:dyDescent="0.25">
      <c r="B2" s="2"/>
      <c r="F2" s="4"/>
      <c r="G2" s="5"/>
      <c r="H2" s="4"/>
      <c r="I2" s="4"/>
      <c r="J2" s="6"/>
      <c r="K2" s="7"/>
      <c r="N2" s="8"/>
      <c r="O2" s="8"/>
    </row>
    <row r="3" spans="2:15" x14ac:dyDescent="0.25">
      <c r="B3" s="2"/>
      <c r="F3" s="4"/>
      <c r="G3" s="5"/>
      <c r="H3" s="4"/>
      <c r="I3" s="4"/>
      <c r="J3" s="6"/>
      <c r="K3" s="7"/>
      <c r="N3" s="9"/>
      <c r="O3" s="8"/>
    </row>
    <row r="4" spans="2:15" x14ac:dyDescent="0.25">
      <c r="B4" s="2"/>
      <c r="F4" s="4"/>
      <c r="G4" s="5"/>
      <c r="H4" s="4"/>
      <c r="I4" s="4"/>
      <c r="J4" s="6"/>
      <c r="K4" s="7"/>
      <c r="N4" s="9"/>
      <c r="O4" s="8"/>
    </row>
    <row r="5" spans="2:15" x14ac:dyDescent="0.25">
      <c r="B5" s="2"/>
      <c r="F5" s="4"/>
      <c r="G5" s="5"/>
      <c r="H5" s="4"/>
      <c r="I5" s="4"/>
      <c r="J5" s="6"/>
      <c r="K5" s="7"/>
      <c r="N5" s="9"/>
      <c r="O5" s="8"/>
    </row>
    <row r="6" spans="2:15" x14ac:dyDescent="0.25">
      <c r="B6" s="2"/>
      <c r="F6" s="4"/>
      <c r="G6" s="5"/>
      <c r="H6" s="4"/>
      <c r="I6" s="4"/>
      <c r="J6" s="6"/>
      <c r="K6" s="7"/>
      <c r="N6" s="9"/>
      <c r="O6" s="8"/>
    </row>
    <row r="7" spans="2:15" x14ac:dyDescent="0.25">
      <c r="B7" s="2"/>
      <c r="J7" s="9"/>
      <c r="N7" s="9"/>
      <c r="O7" s="8"/>
    </row>
    <row r="8" spans="2:15" x14ac:dyDescent="0.25">
      <c r="B8" s="2"/>
      <c r="J8" s="9"/>
      <c r="N8" s="9"/>
      <c r="O8" s="8"/>
    </row>
    <row r="9" spans="2:15" x14ac:dyDescent="0.25">
      <c r="J9" s="9"/>
      <c r="N9" s="9"/>
      <c r="O9" s="10"/>
    </row>
    <row r="10" spans="2:15" x14ac:dyDescent="0.25">
      <c r="J10" s="9"/>
      <c r="N10" s="9"/>
      <c r="O10" s="10"/>
    </row>
    <row r="11" spans="2:15" x14ac:dyDescent="0.25">
      <c r="J11" s="9"/>
      <c r="N11" s="9"/>
      <c r="O11" s="10"/>
    </row>
    <row r="12" spans="2:15" x14ac:dyDescent="0.25">
      <c r="J12" s="9"/>
      <c r="N12" s="9"/>
      <c r="O12" s="10"/>
    </row>
    <row r="13" spans="2:15" x14ac:dyDescent="0.25">
      <c r="J13" s="9"/>
      <c r="N13" s="9"/>
      <c r="O13" s="10"/>
    </row>
    <row r="14" spans="2:15" x14ac:dyDescent="0.25">
      <c r="J14" s="9"/>
      <c r="N14" s="9"/>
      <c r="O14" s="10"/>
    </row>
    <row r="15" spans="2:15" x14ac:dyDescent="0.25">
      <c r="J15" s="9"/>
      <c r="N15" s="9"/>
      <c r="O15" s="10"/>
    </row>
    <row r="16" spans="2:15" x14ac:dyDescent="0.25">
      <c r="J16" s="9"/>
      <c r="N16" s="9"/>
      <c r="O16" s="10"/>
    </row>
    <row r="17" spans="10:15" x14ac:dyDescent="0.25">
      <c r="J17" s="9"/>
      <c r="N17" s="9"/>
      <c r="O17" s="10"/>
    </row>
    <row r="18" spans="10:15" x14ac:dyDescent="0.25">
      <c r="J18" s="9"/>
      <c r="N18" s="9"/>
      <c r="O18" s="10"/>
    </row>
    <row r="19" spans="10:15" x14ac:dyDescent="0.25">
      <c r="J19" s="9"/>
      <c r="N19" s="9"/>
      <c r="O19" s="10"/>
    </row>
    <row r="20" spans="10:15" x14ac:dyDescent="0.25">
      <c r="J20" s="9"/>
      <c r="N20" s="9"/>
      <c r="O20" s="10"/>
    </row>
    <row r="21" spans="10:15" x14ac:dyDescent="0.25">
      <c r="J21" s="9"/>
      <c r="N21" s="9"/>
      <c r="O21" s="10"/>
    </row>
    <row r="22" spans="10:15" x14ac:dyDescent="0.25">
      <c r="J22" s="9"/>
      <c r="N22" s="9"/>
      <c r="O22" s="10"/>
    </row>
    <row r="23" spans="10:15" x14ac:dyDescent="0.25">
      <c r="J23" s="9"/>
      <c r="N23" s="9"/>
      <c r="O23" s="10"/>
    </row>
    <row r="24" spans="10:15" x14ac:dyDescent="0.25">
      <c r="J24" s="9"/>
      <c r="N24" s="9"/>
      <c r="O24" s="10"/>
    </row>
    <row r="25" spans="10:15" x14ac:dyDescent="0.25">
      <c r="J25" s="9"/>
      <c r="N25" s="9"/>
      <c r="O25" s="10"/>
    </row>
    <row r="67" spans="3:3" x14ac:dyDescent="0.25">
      <c r="C67" s="1"/>
    </row>
    <row r="311" spans="18:21" x14ac:dyDescent="0.25">
      <c r="R311" s="3">
        <v>0</v>
      </c>
      <c r="T311" s="3">
        <v>3105835.48</v>
      </c>
    </row>
    <row r="312" spans="18:21" x14ac:dyDescent="0.25">
      <c r="R312" s="3">
        <v>0</v>
      </c>
      <c r="T312" s="3">
        <v>0</v>
      </c>
    </row>
    <row r="313" spans="18:21" x14ac:dyDescent="0.25">
      <c r="R313" s="3">
        <v>0</v>
      </c>
      <c r="T313" s="3">
        <v>0</v>
      </c>
    </row>
    <row r="314" spans="18:21" x14ac:dyDescent="0.25">
      <c r="T314" s="3">
        <v>0</v>
      </c>
    </row>
    <row r="315" spans="18:21" x14ac:dyDescent="0.25">
      <c r="R315" s="3">
        <v>402131.98</v>
      </c>
      <c r="T315" s="3">
        <v>3980898</v>
      </c>
      <c r="U315" s="3">
        <f>U303</f>
        <v>0</v>
      </c>
    </row>
    <row r="316" spans="18:21" x14ac:dyDescent="0.25">
      <c r="T316" s="3">
        <v>0</v>
      </c>
    </row>
    <row r="317" spans="18:21" x14ac:dyDescent="0.25">
      <c r="T317" s="3">
        <v>0</v>
      </c>
    </row>
    <row r="318" spans="18:21" x14ac:dyDescent="0.25">
      <c r="T318" s="3">
        <v>0</v>
      </c>
    </row>
    <row r="319" spans="18:21" x14ac:dyDescent="0.25">
      <c r="R319" s="3">
        <v>0</v>
      </c>
      <c r="T319" s="3">
        <v>133849.81</v>
      </c>
    </row>
    <row r="320" spans="18:21" x14ac:dyDescent="0.25">
      <c r="R320" s="3">
        <v>577655.86</v>
      </c>
    </row>
    <row r="321" spans="18:20" x14ac:dyDescent="0.25">
      <c r="R321" s="3">
        <v>548640.68000000005</v>
      </c>
    </row>
    <row r="322" spans="18:20" x14ac:dyDescent="0.25">
      <c r="R322" s="3">
        <v>0</v>
      </c>
      <c r="T322" s="3">
        <v>85805.88</v>
      </c>
    </row>
    <row r="444" spans="21:21" x14ac:dyDescent="0.25">
      <c r="U444" s="3">
        <f>U420</f>
        <v>0</v>
      </c>
    </row>
    <row r="460" spans="3:21" x14ac:dyDescent="0.25">
      <c r="C460" s="3" t="s">
        <v>136</v>
      </c>
    </row>
    <row r="463" spans="3:21" x14ac:dyDescent="0.25">
      <c r="D463" s="3" t="s">
        <v>134</v>
      </c>
      <c r="L463" s="3">
        <f>IF(U463=0,0,ROUND(U463/1000,0))+1</f>
        <v>9156</v>
      </c>
      <c r="U463" s="3">
        <v>9155454.75</v>
      </c>
    </row>
    <row r="464" spans="3:21" x14ac:dyDescent="0.25">
      <c r="D464" s="3" t="s">
        <v>128</v>
      </c>
      <c r="U464" s="3">
        <v>491082.02</v>
      </c>
    </row>
    <row r="465" spans="3:21" x14ac:dyDescent="0.25">
      <c r="D465" s="3" t="s">
        <v>129</v>
      </c>
      <c r="U465" s="3">
        <v>413227.86</v>
      </c>
    </row>
    <row r="466" spans="3:21" x14ac:dyDescent="0.25">
      <c r="D466" s="3" t="s">
        <v>130</v>
      </c>
      <c r="U466" s="3">
        <v>157361.20000000001</v>
      </c>
    </row>
    <row r="467" spans="3:21" x14ac:dyDescent="0.25">
      <c r="D467" s="3" t="s">
        <v>137</v>
      </c>
      <c r="U467" s="3">
        <v>123334.53</v>
      </c>
    </row>
    <row r="468" spans="3:21" x14ac:dyDescent="0.25">
      <c r="D468" s="3" t="s">
        <v>138</v>
      </c>
      <c r="U468" s="3">
        <v>100000</v>
      </c>
    </row>
    <row r="469" spans="3:21" x14ac:dyDescent="0.25">
      <c r="U469" s="3">
        <v>1105094.1100000013</v>
      </c>
    </row>
    <row r="475" spans="3:21" x14ac:dyDescent="0.25">
      <c r="C475" s="3" t="s">
        <v>135</v>
      </c>
    </row>
    <row r="481" spans="21:21" x14ac:dyDescent="0.25">
      <c r="U481" s="3">
        <v>2225035.19</v>
      </c>
    </row>
  </sheetData>
  <pageMargins left="0.23611111111111099" right="0.23611111111111099" top="0.56818181818181823" bottom="0.60902777777777795" header="0.31527777777777799" footer="0.31527777777777799"/>
  <pageSetup paperSize="9" scale="75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672"/>
  <sheetViews>
    <sheetView showGridLines="0" view="pageLayout" topLeftCell="A37" zoomScaleNormal="100" workbookViewId="0">
      <selection activeCell="I45" sqref="I45"/>
    </sheetView>
  </sheetViews>
  <sheetFormatPr defaultColWidth="9.140625" defaultRowHeight="15.75" x14ac:dyDescent="0.25"/>
  <cols>
    <col min="1" max="1" width="2" style="2" customWidth="1"/>
    <col min="2" max="2" width="1.42578125" style="2" customWidth="1"/>
    <col min="3" max="3" width="4.7109375" style="2" customWidth="1"/>
    <col min="4" max="4" width="58.85546875" style="2" customWidth="1"/>
    <col min="5" max="5" width="6.42578125" style="26" customWidth="1"/>
    <col min="6" max="7" width="18.42578125" style="2" bestFit="1" customWidth="1"/>
    <col min="8" max="8" width="2" style="2" customWidth="1"/>
    <col min="9" max="16384" width="9.140625" style="2"/>
  </cols>
  <sheetData>
    <row r="1" spans="2:8" ht="18.75" customHeight="1" x14ac:dyDescent="0.25"/>
    <row r="2" spans="2:8" ht="18.75" customHeight="1" x14ac:dyDescent="0.25"/>
    <row r="3" spans="2:8" s="11" customFormat="1" ht="18" customHeight="1" x14ac:dyDescent="0.2">
      <c r="B3" s="338" t="s">
        <v>121</v>
      </c>
      <c r="C3" s="338"/>
      <c r="D3" s="338"/>
      <c r="E3" s="338"/>
      <c r="F3" s="338"/>
      <c r="G3" s="338"/>
    </row>
    <row r="4" spans="2:8" s="11" customFormat="1" ht="18" customHeight="1" x14ac:dyDescent="0.2">
      <c r="B4" s="338" t="s">
        <v>162</v>
      </c>
      <c r="C4" s="338"/>
      <c r="D4" s="338"/>
      <c r="E4" s="338"/>
      <c r="F4" s="338"/>
      <c r="G4" s="338"/>
    </row>
    <row r="5" spans="2:8" s="11" customFormat="1" ht="18" customHeight="1" x14ac:dyDescent="0.2">
      <c r="B5" s="339" t="s">
        <v>145</v>
      </c>
      <c r="C5" s="339"/>
      <c r="D5" s="339"/>
      <c r="E5" s="339"/>
      <c r="F5" s="339"/>
      <c r="G5" s="339"/>
    </row>
    <row r="6" spans="2:8" s="11" customFormat="1" ht="18" customHeight="1" x14ac:dyDescent="0.2">
      <c r="B6" s="341" t="s">
        <v>163</v>
      </c>
      <c r="C6" s="341"/>
      <c r="D6" s="341"/>
      <c r="E6" s="341"/>
      <c r="F6" s="341"/>
      <c r="G6" s="341"/>
      <c r="H6" s="146"/>
    </row>
    <row r="7" spans="2:8" s="11" customFormat="1" ht="18.75" customHeight="1" x14ac:dyDescent="0.2">
      <c r="H7" s="146"/>
    </row>
    <row r="8" spans="2:8" s="11" customFormat="1" ht="18.75" customHeight="1" x14ac:dyDescent="0.2">
      <c r="B8" s="340"/>
      <c r="C8" s="340"/>
      <c r="D8" s="340"/>
      <c r="E8" s="340"/>
      <c r="F8" s="340"/>
      <c r="G8" s="340"/>
      <c r="H8" s="146"/>
    </row>
    <row r="9" spans="2:8" s="11" customFormat="1" ht="18.75" customHeight="1" x14ac:dyDescent="0.2">
      <c r="B9" s="13"/>
      <c r="C9" s="13"/>
      <c r="D9" s="13"/>
      <c r="E9" s="175"/>
      <c r="F9" s="13"/>
      <c r="G9" s="13"/>
    </row>
    <row r="10" spans="2:8" s="11" customFormat="1" ht="18.75" customHeight="1" x14ac:dyDescent="0.2">
      <c r="B10" s="13"/>
      <c r="C10" s="13"/>
      <c r="D10" s="13"/>
      <c r="E10" s="175"/>
      <c r="F10" s="13"/>
      <c r="G10" s="14" t="s">
        <v>17</v>
      </c>
      <c r="H10" s="13"/>
    </row>
    <row r="11" spans="2:8" s="11" customFormat="1" ht="18.75" customHeight="1" thickBot="1" x14ac:dyDescent="0.25">
      <c r="B11" s="337"/>
      <c r="C11" s="337"/>
      <c r="D11" s="337"/>
      <c r="E11" s="337"/>
      <c r="F11" s="107">
        <v>45657</v>
      </c>
      <c r="G11" s="113">
        <v>45291</v>
      </c>
      <c r="H11" s="146"/>
    </row>
    <row r="12" spans="2:8" s="11" customFormat="1" ht="9" customHeight="1" x14ac:dyDescent="0.2">
      <c r="B12" s="114"/>
      <c r="C12" s="114"/>
      <c r="D12" s="114"/>
      <c r="E12" s="176"/>
      <c r="F12" s="115"/>
      <c r="G12" s="115"/>
    </row>
    <row r="13" spans="2:8" s="11" customFormat="1" ht="18.75" x14ac:dyDescent="0.2">
      <c r="B13" s="171" t="s">
        <v>18</v>
      </c>
      <c r="C13" s="171"/>
      <c r="D13" s="172"/>
      <c r="E13" s="264"/>
      <c r="F13" s="173">
        <v>268060</v>
      </c>
      <c r="G13" s="173">
        <v>226041</v>
      </c>
      <c r="H13" s="146"/>
    </row>
    <row r="14" spans="2:8" s="11" customFormat="1" ht="18.75" x14ac:dyDescent="0.2">
      <c r="B14" s="114"/>
      <c r="C14" s="114"/>
      <c r="D14" s="114" t="s">
        <v>0</v>
      </c>
      <c r="E14" s="316">
        <v>4</v>
      </c>
      <c r="F14" s="117">
        <v>49295</v>
      </c>
      <c r="G14" s="117">
        <v>34838</v>
      </c>
      <c r="H14" s="12"/>
    </row>
    <row r="15" spans="2:8" s="11" customFormat="1" ht="18.75" x14ac:dyDescent="0.2">
      <c r="B15" s="114"/>
      <c r="C15" s="114"/>
      <c r="D15" s="114" t="s">
        <v>19</v>
      </c>
      <c r="E15" s="316">
        <v>5</v>
      </c>
      <c r="F15" s="117">
        <v>40380</v>
      </c>
      <c r="G15" s="117">
        <v>35035</v>
      </c>
      <c r="H15" s="12"/>
    </row>
    <row r="16" spans="2:8" s="11" customFormat="1" ht="18.75" x14ac:dyDescent="0.2">
      <c r="B16" s="114"/>
      <c r="C16" s="114"/>
      <c r="D16" s="114" t="s">
        <v>1</v>
      </c>
      <c r="E16" s="316">
        <v>6</v>
      </c>
      <c r="F16" s="260">
        <v>147728</v>
      </c>
      <c r="G16" s="117">
        <v>122600</v>
      </c>
      <c r="H16" s="12"/>
    </row>
    <row r="17" spans="1:8" s="11" customFormat="1" ht="18.75" x14ac:dyDescent="0.2">
      <c r="B17" s="114"/>
      <c r="C17" s="114"/>
      <c r="D17" s="114" t="s">
        <v>20</v>
      </c>
      <c r="E17" s="316">
        <v>7</v>
      </c>
      <c r="F17" s="260">
        <v>11530</v>
      </c>
      <c r="G17" s="117">
        <v>10191</v>
      </c>
      <c r="H17" s="12"/>
    </row>
    <row r="18" spans="1:8" s="11" customFormat="1" ht="18.75" x14ac:dyDescent="0.2">
      <c r="B18" s="114"/>
      <c r="C18" s="114"/>
      <c r="D18" s="114" t="s">
        <v>21</v>
      </c>
      <c r="E18" s="316">
        <v>8</v>
      </c>
      <c r="F18" s="260">
        <v>19127</v>
      </c>
      <c r="G18" s="117">
        <v>23377</v>
      </c>
      <c r="H18" s="12"/>
    </row>
    <row r="19" spans="1:8" s="11" customFormat="1" ht="10.5" customHeight="1" x14ac:dyDescent="0.2">
      <c r="B19" s="114"/>
      <c r="C19" s="114"/>
      <c r="D19" s="114"/>
      <c r="E19" s="316"/>
      <c r="F19" s="261"/>
      <c r="G19" s="115"/>
    </row>
    <row r="20" spans="1:8" s="17" customFormat="1" ht="18.75" x14ac:dyDescent="0.2">
      <c r="A20" s="11"/>
      <c r="B20" s="126" t="s">
        <v>22</v>
      </c>
      <c r="C20" s="127"/>
      <c r="D20" s="127"/>
      <c r="E20" s="317"/>
      <c r="F20" s="128">
        <v>586057</v>
      </c>
      <c r="G20" s="129">
        <v>559792</v>
      </c>
      <c r="H20" s="15"/>
    </row>
    <row r="21" spans="1:8" s="11" customFormat="1" ht="10.5" customHeight="1" x14ac:dyDescent="0.2">
      <c r="B21" s="124"/>
      <c r="C21" s="124"/>
      <c r="D21" s="124"/>
      <c r="E21" s="316"/>
      <c r="F21" s="262"/>
      <c r="G21" s="125"/>
      <c r="H21" s="18"/>
    </row>
    <row r="22" spans="1:8" s="11" customFormat="1" ht="18.75" x14ac:dyDescent="0.2">
      <c r="B22" s="118"/>
      <c r="C22" s="119" t="s">
        <v>23</v>
      </c>
      <c r="D22" s="119"/>
      <c r="E22" s="318"/>
      <c r="F22" s="120">
        <v>317232</v>
      </c>
      <c r="G22" s="120">
        <v>305741</v>
      </c>
      <c r="H22" s="18"/>
    </row>
    <row r="23" spans="1:8" s="11" customFormat="1" ht="18.75" x14ac:dyDescent="0.2">
      <c r="B23" s="114"/>
      <c r="C23" s="114"/>
      <c r="D23" s="114" t="s">
        <v>24</v>
      </c>
      <c r="E23" s="316">
        <v>9</v>
      </c>
      <c r="F23" s="260">
        <v>309528</v>
      </c>
      <c r="G23" s="117">
        <v>297530</v>
      </c>
      <c r="H23" s="18"/>
    </row>
    <row r="24" spans="1:8" s="11" customFormat="1" ht="18.75" x14ac:dyDescent="0.2">
      <c r="B24" s="114"/>
      <c r="C24" s="114"/>
      <c r="D24" s="114" t="s">
        <v>25</v>
      </c>
      <c r="E24" s="316">
        <v>10</v>
      </c>
      <c r="F24" s="260">
        <v>4007</v>
      </c>
      <c r="G24" s="117">
        <v>4514</v>
      </c>
      <c r="H24" s="18"/>
    </row>
    <row r="25" spans="1:8" s="11" customFormat="1" ht="18.75" x14ac:dyDescent="0.2">
      <c r="B25" s="114"/>
      <c r="C25" s="114"/>
      <c r="D25" s="114" t="s">
        <v>2</v>
      </c>
      <c r="E25" s="316">
        <v>11</v>
      </c>
      <c r="F25" s="260">
        <v>3697</v>
      </c>
      <c r="G25" s="117">
        <v>3697</v>
      </c>
      <c r="H25" s="18"/>
    </row>
    <row r="26" spans="1:8" s="11" customFormat="1" ht="10.5" customHeight="1" x14ac:dyDescent="0.2">
      <c r="B26" s="114"/>
      <c r="C26" s="114"/>
      <c r="D26" s="114"/>
      <c r="E26" s="316"/>
      <c r="F26" s="259"/>
      <c r="G26" s="116"/>
      <c r="H26" s="18"/>
    </row>
    <row r="27" spans="1:8" s="11" customFormat="1" ht="18.75" x14ac:dyDescent="0.2">
      <c r="B27" s="118"/>
      <c r="C27" s="119" t="s">
        <v>26</v>
      </c>
      <c r="D27" s="119"/>
      <c r="E27" s="318">
        <v>12</v>
      </c>
      <c r="F27" s="120">
        <v>0</v>
      </c>
      <c r="G27" s="120">
        <v>167</v>
      </c>
      <c r="H27" s="18"/>
    </row>
    <row r="28" spans="1:8" s="11" customFormat="1" ht="10.5" customHeight="1" x14ac:dyDescent="0.2">
      <c r="B28" s="114"/>
      <c r="C28" s="114"/>
      <c r="D28" s="114"/>
      <c r="E28" s="316"/>
      <c r="F28" s="259"/>
      <c r="G28" s="116"/>
      <c r="H28" s="18"/>
    </row>
    <row r="29" spans="1:8" s="11" customFormat="1" ht="18.75" x14ac:dyDescent="0.2">
      <c r="B29" s="118"/>
      <c r="C29" s="119" t="s">
        <v>15</v>
      </c>
      <c r="D29" s="119"/>
      <c r="E29" s="318">
        <v>13</v>
      </c>
      <c r="F29" s="120">
        <v>294226</v>
      </c>
      <c r="G29" s="120">
        <v>281013</v>
      </c>
      <c r="H29" s="18"/>
    </row>
    <row r="30" spans="1:8" s="11" customFormat="1" ht="10.5" customHeight="1" x14ac:dyDescent="0.2">
      <c r="B30" s="114"/>
      <c r="C30" s="114"/>
      <c r="D30" s="114"/>
      <c r="E30" s="316"/>
      <c r="F30" s="259"/>
      <c r="G30" s="116"/>
      <c r="H30" s="18"/>
    </row>
    <row r="31" spans="1:8" s="11" customFormat="1" ht="18.75" x14ac:dyDescent="0.2">
      <c r="B31" s="118"/>
      <c r="C31" s="119" t="s">
        <v>16</v>
      </c>
      <c r="D31" s="119"/>
      <c r="E31" s="318">
        <v>14</v>
      </c>
      <c r="F31" s="120">
        <v>1459</v>
      </c>
      <c r="G31" s="120">
        <v>1502</v>
      </c>
      <c r="H31" s="18"/>
    </row>
    <row r="32" spans="1:8" s="11" customFormat="1" ht="10.5" customHeight="1" x14ac:dyDescent="0.2">
      <c r="B32" s="122"/>
      <c r="C32" s="122"/>
      <c r="D32" s="122"/>
      <c r="E32" s="319"/>
      <c r="F32" s="123"/>
      <c r="G32" s="123"/>
      <c r="H32" s="18"/>
    </row>
    <row r="33" spans="2:8" s="11" customFormat="1" ht="18.75" x14ac:dyDescent="0.2">
      <c r="B33" s="118"/>
      <c r="C33" s="118" t="s">
        <v>27</v>
      </c>
      <c r="D33" s="119"/>
      <c r="E33" s="318">
        <v>15</v>
      </c>
      <c r="F33" s="121">
        <v>-26860</v>
      </c>
      <c r="G33" s="121">
        <v>-28631</v>
      </c>
      <c r="H33" s="18"/>
    </row>
    <row r="34" spans="2:8" s="11" customFormat="1" ht="10.5" customHeight="1" x14ac:dyDescent="0.2">
      <c r="B34" s="114"/>
      <c r="C34" s="114"/>
      <c r="D34" s="114"/>
      <c r="E34" s="316"/>
      <c r="F34" s="116"/>
      <c r="G34" s="116"/>
      <c r="H34" s="18"/>
    </row>
    <row r="35" spans="2:8" s="11" customFormat="1" ht="19.5" thickBot="1" x14ac:dyDescent="0.25">
      <c r="B35" s="130" t="s">
        <v>28</v>
      </c>
      <c r="C35" s="131"/>
      <c r="D35" s="131"/>
      <c r="E35" s="264"/>
      <c r="F35" s="331">
        <v>854117</v>
      </c>
      <c r="G35" s="132">
        <v>785833</v>
      </c>
      <c r="H35" s="18"/>
    </row>
    <row r="36" spans="2:8" ht="16.5" thickTop="1" x14ac:dyDescent="0.25">
      <c r="G36" s="291" t="s">
        <v>161</v>
      </c>
      <c r="H36" s="10"/>
    </row>
    <row r="37" spans="2:8" x14ac:dyDescent="0.25">
      <c r="F37" s="7"/>
      <c r="H37" s="10"/>
    </row>
    <row r="38" spans="2:8" x14ac:dyDescent="0.25">
      <c r="F38" s="7"/>
      <c r="G38" s="7"/>
      <c r="H38" s="10"/>
    </row>
    <row r="39" spans="2:8" x14ac:dyDescent="0.25">
      <c r="F39" s="7"/>
      <c r="G39" s="7"/>
      <c r="H39" s="10"/>
    </row>
    <row r="40" spans="2:8" x14ac:dyDescent="0.25">
      <c r="F40" s="7"/>
      <c r="G40" s="7"/>
      <c r="H40" s="10"/>
    </row>
    <row r="41" spans="2:8" x14ac:dyDescent="0.25">
      <c r="F41" s="7"/>
      <c r="G41" s="7"/>
      <c r="H41" s="10"/>
    </row>
    <row r="42" spans="2:8" ht="18.75" x14ac:dyDescent="0.3">
      <c r="B42" s="20"/>
      <c r="F42" s="7"/>
      <c r="G42" s="7"/>
      <c r="H42" s="10"/>
    </row>
    <row r="43" spans="2:8" x14ac:dyDescent="0.25">
      <c r="F43" s="7"/>
      <c r="G43" s="7"/>
      <c r="H43" s="10"/>
    </row>
    <row r="44" spans="2:8" x14ac:dyDescent="0.25">
      <c r="F44" s="7"/>
      <c r="G44" s="7"/>
      <c r="H44" s="10"/>
    </row>
    <row r="45" spans="2:8" x14ac:dyDescent="0.25">
      <c r="F45" s="7"/>
      <c r="G45" s="7"/>
      <c r="H45" s="10"/>
    </row>
    <row r="46" spans="2:8" x14ac:dyDescent="0.25">
      <c r="F46" s="7"/>
      <c r="G46" s="7"/>
      <c r="H46" s="10"/>
    </row>
    <row r="47" spans="2:8" x14ac:dyDescent="0.25">
      <c r="F47" s="7"/>
      <c r="G47" s="7"/>
      <c r="H47" s="10"/>
    </row>
    <row r="48" spans="2:8" x14ac:dyDescent="0.25">
      <c r="F48" s="7"/>
      <c r="G48" s="7"/>
      <c r="H48" s="10"/>
    </row>
    <row r="49" spans="2:8" x14ac:dyDescent="0.25">
      <c r="F49" s="7"/>
      <c r="G49" s="7"/>
      <c r="H49" s="10"/>
    </row>
    <row r="50" spans="2:8" ht="18.75" x14ac:dyDescent="0.3">
      <c r="B50" s="20"/>
      <c r="F50" s="7"/>
      <c r="G50" s="7"/>
      <c r="H50" s="10"/>
    </row>
    <row r="51" spans="2:8" x14ac:dyDescent="0.25">
      <c r="F51" s="7"/>
      <c r="G51" s="7"/>
      <c r="H51" s="10"/>
    </row>
    <row r="52" spans="2:8" x14ac:dyDescent="0.25">
      <c r="F52" s="7"/>
      <c r="G52" s="7"/>
      <c r="H52" s="10"/>
    </row>
    <row r="53" spans="2:8" x14ac:dyDescent="0.25">
      <c r="F53" s="7"/>
      <c r="G53" s="7"/>
      <c r="H53" s="10"/>
    </row>
    <row r="54" spans="2:8" x14ac:dyDescent="0.25">
      <c r="F54" s="7"/>
      <c r="G54" s="7"/>
      <c r="H54" s="10"/>
    </row>
    <row r="55" spans="2:8" x14ac:dyDescent="0.25">
      <c r="F55" s="7"/>
      <c r="G55" s="7"/>
      <c r="H55" s="10"/>
    </row>
    <row r="56" spans="2:8" x14ac:dyDescent="0.25">
      <c r="F56" s="7"/>
      <c r="G56" s="7"/>
      <c r="H56" s="10"/>
    </row>
    <row r="57" spans="2:8" x14ac:dyDescent="0.25">
      <c r="F57" s="7"/>
      <c r="G57" s="7"/>
      <c r="H57" s="10"/>
    </row>
    <row r="58" spans="2:8" x14ac:dyDescent="0.25">
      <c r="F58" s="7"/>
      <c r="G58" s="7"/>
      <c r="H58" s="10"/>
    </row>
    <row r="59" spans="2:8" x14ac:dyDescent="0.25">
      <c r="F59" s="7"/>
      <c r="G59" s="7"/>
      <c r="H59" s="7"/>
    </row>
    <row r="60" spans="2:8" x14ac:dyDescent="0.25">
      <c r="F60" s="7"/>
      <c r="G60" s="7"/>
      <c r="H60" s="7"/>
    </row>
    <row r="61" spans="2:8" x14ac:dyDescent="0.25">
      <c r="F61" s="7"/>
      <c r="G61" s="7"/>
      <c r="H61" s="7"/>
    </row>
    <row r="62" spans="2:8" x14ac:dyDescent="0.25">
      <c r="F62" s="7"/>
      <c r="G62" s="7"/>
      <c r="H62" s="7"/>
    </row>
    <row r="63" spans="2:8" x14ac:dyDescent="0.25">
      <c r="F63" s="7"/>
      <c r="G63" s="7"/>
      <c r="H63" s="7"/>
    </row>
    <row r="64" spans="2:8" x14ac:dyDescent="0.25">
      <c r="F64" s="7"/>
      <c r="G64" s="7"/>
      <c r="H64" s="7"/>
    </row>
    <row r="65" spans="6:8" x14ac:dyDescent="0.25">
      <c r="F65" s="7"/>
      <c r="G65" s="7"/>
      <c r="H65" s="7"/>
    </row>
    <row r="459" spans="3:4" x14ac:dyDescent="0.25">
      <c r="C459" s="2" t="s">
        <v>136</v>
      </c>
    </row>
    <row r="462" spans="3:4" x14ac:dyDescent="0.25">
      <c r="D462" s="2" t="s">
        <v>134</v>
      </c>
    </row>
    <row r="463" spans="3:4" x14ac:dyDescent="0.25">
      <c r="D463" s="2" t="s">
        <v>128</v>
      </c>
    </row>
    <row r="464" spans="3:4" x14ac:dyDescent="0.25">
      <c r="D464" s="2" t="s">
        <v>129</v>
      </c>
    </row>
    <row r="465" spans="3:4" x14ac:dyDescent="0.25">
      <c r="D465" s="2" t="s">
        <v>130</v>
      </c>
    </row>
    <row r="466" spans="3:4" x14ac:dyDescent="0.25">
      <c r="D466" s="2" t="s">
        <v>137</v>
      </c>
    </row>
    <row r="467" spans="3:4" x14ac:dyDescent="0.25">
      <c r="D467" s="2" t="s">
        <v>138</v>
      </c>
    </row>
    <row r="474" spans="3:4" x14ac:dyDescent="0.25">
      <c r="C474" s="2" t="s">
        <v>135</v>
      </c>
    </row>
    <row r="672" ht="85.5" customHeight="1" x14ac:dyDescent="0.25"/>
  </sheetData>
  <dataConsolidate/>
  <mergeCells count="6">
    <mergeCell ref="B11:E11"/>
    <mergeCell ref="B3:G3"/>
    <mergeCell ref="B4:G4"/>
    <mergeCell ref="B5:G5"/>
    <mergeCell ref="B8:G8"/>
    <mergeCell ref="B6:G6"/>
  </mergeCells>
  <pageMargins left="0.25" right="0.25" top="0.61111111111111105" bottom="0.61111111111111105" header="0.3" footer="0.3"/>
  <pageSetup paperSize="9" scale="40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2DF86-3EE9-4854-BD63-94762D99872B}">
  <sheetPr>
    <pageSetUpPr fitToPage="1"/>
  </sheetPr>
  <dimension ref="B1:H673"/>
  <sheetViews>
    <sheetView showGridLines="0" topLeftCell="A32" zoomScaleNormal="100" workbookViewId="0">
      <selection activeCell="N50" sqref="N50"/>
    </sheetView>
  </sheetViews>
  <sheetFormatPr defaultColWidth="9" defaultRowHeight="15.75" x14ac:dyDescent="0.25"/>
  <cols>
    <col min="1" max="1" width="2" style="2" customWidth="1"/>
    <col min="2" max="2" width="1.42578125" style="2" customWidth="1"/>
    <col min="3" max="3" width="4.7109375" style="2" customWidth="1"/>
    <col min="4" max="4" width="58.85546875" style="2" customWidth="1"/>
    <col min="5" max="5" width="8.5703125" style="26" customWidth="1"/>
    <col min="6" max="7" width="18.42578125" style="2" customWidth="1"/>
    <col min="8" max="8" width="2" style="2" customWidth="1"/>
    <col min="9" max="16384" width="9" style="2"/>
  </cols>
  <sheetData>
    <row r="1" spans="2:8" ht="18.75" customHeight="1" x14ac:dyDescent="0.25"/>
    <row r="2" spans="2:8" ht="18.75" customHeight="1" x14ac:dyDescent="0.25"/>
    <row r="3" spans="2:8" s="11" customFormat="1" ht="18" customHeight="1" x14ac:dyDescent="0.2">
      <c r="B3" s="338" t="s">
        <v>121</v>
      </c>
      <c r="C3" s="338"/>
      <c r="D3" s="338"/>
      <c r="E3" s="338"/>
      <c r="F3" s="338"/>
      <c r="G3" s="338"/>
    </row>
    <row r="4" spans="2:8" s="11" customFormat="1" ht="18" customHeight="1" x14ac:dyDescent="0.2">
      <c r="B4" s="338" t="s">
        <v>162</v>
      </c>
      <c r="C4" s="338"/>
      <c r="D4" s="338"/>
      <c r="E4" s="338"/>
      <c r="F4" s="338"/>
      <c r="G4" s="338"/>
    </row>
    <row r="5" spans="2:8" ht="18" customHeight="1" x14ac:dyDescent="0.25">
      <c r="B5" s="339" t="s">
        <v>144</v>
      </c>
      <c r="C5" s="339"/>
      <c r="D5" s="339"/>
      <c r="E5" s="339"/>
      <c r="F5" s="339"/>
      <c r="G5" s="339"/>
      <c r="H5" s="22"/>
    </row>
    <row r="6" spans="2:8" s="11" customFormat="1" ht="18" customHeight="1" x14ac:dyDescent="0.2">
      <c r="B6" s="341" t="s">
        <v>163</v>
      </c>
      <c r="C6" s="341"/>
      <c r="D6" s="341"/>
      <c r="E6" s="341"/>
      <c r="F6" s="341"/>
      <c r="G6" s="341"/>
    </row>
    <row r="7" spans="2:8" ht="18.75" customHeight="1" x14ac:dyDescent="0.35">
      <c r="B7" s="143"/>
      <c r="C7" s="143"/>
      <c r="D7" s="143"/>
      <c r="E7" s="174"/>
      <c r="F7" s="143"/>
      <c r="G7" s="143"/>
    </row>
    <row r="8" spans="2:8" ht="18.75" customHeight="1" x14ac:dyDescent="0.35">
      <c r="B8" s="23"/>
      <c r="C8" s="23"/>
      <c r="D8" s="23"/>
      <c r="E8" s="24"/>
      <c r="F8" s="23"/>
      <c r="G8" s="25"/>
    </row>
    <row r="9" spans="2:8" ht="18.75" customHeight="1" x14ac:dyDescent="0.35">
      <c r="B9" s="23"/>
      <c r="C9" s="23"/>
      <c r="D9" s="23"/>
      <c r="E9" s="24"/>
      <c r="F9" s="23"/>
      <c r="G9" s="14" t="s">
        <v>17</v>
      </c>
    </row>
    <row r="10" spans="2:8" ht="18.75" customHeight="1" x14ac:dyDescent="0.25">
      <c r="B10" s="337"/>
      <c r="C10" s="337"/>
      <c r="D10" s="337"/>
      <c r="E10" s="337"/>
      <c r="F10" s="107">
        <v>45657</v>
      </c>
      <c r="G10" s="107">
        <v>45291</v>
      </c>
    </row>
    <row r="11" spans="2:8" ht="9" customHeight="1" x14ac:dyDescent="0.3">
      <c r="B11" s="177"/>
      <c r="C11" s="177"/>
      <c r="D11" s="177"/>
      <c r="E11" s="178"/>
      <c r="F11" s="179"/>
      <c r="G11" s="177"/>
    </row>
    <row r="12" spans="2:8" s="11" customFormat="1" ht="18.75" x14ac:dyDescent="0.2">
      <c r="B12" s="181" t="s">
        <v>29</v>
      </c>
      <c r="C12" s="181"/>
      <c r="D12" s="182"/>
      <c r="E12" s="328"/>
      <c r="F12" s="320">
        <v>243300</v>
      </c>
      <c r="G12" s="183">
        <v>181345</v>
      </c>
    </row>
    <row r="13" spans="2:8" s="11" customFormat="1" ht="19.5" x14ac:dyDescent="0.2">
      <c r="B13" s="184"/>
      <c r="C13" s="184"/>
      <c r="D13" s="185" t="s">
        <v>3</v>
      </c>
      <c r="E13" s="329">
        <v>16</v>
      </c>
      <c r="F13" s="321">
        <v>23643</v>
      </c>
      <c r="G13" s="186">
        <v>2424</v>
      </c>
      <c r="H13" s="12"/>
    </row>
    <row r="14" spans="2:8" s="11" customFormat="1" ht="19.5" x14ac:dyDescent="0.2">
      <c r="B14" s="134"/>
      <c r="C14" s="134"/>
      <c r="D14" s="13" t="s">
        <v>30</v>
      </c>
      <c r="E14" s="329">
        <v>17</v>
      </c>
      <c r="F14" s="322">
        <v>64466</v>
      </c>
      <c r="G14" s="16">
        <v>54581</v>
      </c>
      <c r="H14" s="12"/>
    </row>
    <row r="15" spans="2:8" s="11" customFormat="1" ht="19.5" x14ac:dyDescent="0.2">
      <c r="B15" s="134"/>
      <c r="C15" s="134"/>
      <c r="D15" s="13" t="s">
        <v>4</v>
      </c>
      <c r="E15" s="329">
        <v>18</v>
      </c>
      <c r="F15" s="322">
        <v>22360</v>
      </c>
      <c r="G15" s="16">
        <v>10718</v>
      </c>
      <c r="H15" s="12"/>
    </row>
    <row r="16" spans="2:8" s="11" customFormat="1" ht="19.5" x14ac:dyDescent="0.2">
      <c r="B16" s="134"/>
      <c r="C16" s="134"/>
      <c r="D16" s="13" t="s">
        <v>31</v>
      </c>
      <c r="E16" s="329">
        <v>22</v>
      </c>
      <c r="F16" s="322">
        <v>27845</v>
      </c>
      <c r="G16" s="16">
        <v>27168</v>
      </c>
      <c r="H16" s="12"/>
    </row>
    <row r="17" spans="2:8" s="11" customFormat="1" ht="19.5" x14ac:dyDescent="0.2">
      <c r="B17" s="134"/>
      <c r="C17" s="134"/>
      <c r="D17" s="13" t="s">
        <v>32</v>
      </c>
      <c r="E17" s="329">
        <v>19</v>
      </c>
      <c r="F17" s="322">
        <v>45745</v>
      </c>
      <c r="G17" s="16">
        <v>26673</v>
      </c>
      <c r="H17" s="12"/>
    </row>
    <row r="18" spans="2:8" s="11" customFormat="1" ht="19.5" x14ac:dyDescent="0.2">
      <c r="B18" s="134"/>
      <c r="C18" s="134"/>
      <c r="D18" s="13" t="s">
        <v>33</v>
      </c>
      <c r="E18" s="329">
        <v>20</v>
      </c>
      <c r="F18" s="322">
        <v>3711</v>
      </c>
      <c r="G18" s="16">
        <v>3958</v>
      </c>
      <c r="H18" s="12"/>
    </row>
    <row r="19" spans="2:8" s="11" customFormat="1" ht="19.5" x14ac:dyDescent="0.2">
      <c r="B19" s="134"/>
      <c r="C19" s="134"/>
      <c r="D19" s="13" t="s">
        <v>34</v>
      </c>
      <c r="E19" s="329">
        <v>21</v>
      </c>
      <c r="F19" s="322">
        <v>55530</v>
      </c>
      <c r="G19" s="16">
        <v>55823</v>
      </c>
      <c r="H19" s="12"/>
    </row>
    <row r="20" spans="2:8" s="11" customFormat="1" ht="10.5" customHeight="1" x14ac:dyDescent="0.2">
      <c r="B20" s="134"/>
      <c r="C20" s="134"/>
      <c r="D20" s="134"/>
      <c r="E20" s="202"/>
      <c r="F20" s="323"/>
      <c r="G20" s="180"/>
      <c r="H20" s="18"/>
    </row>
    <row r="21" spans="2:8" s="17" customFormat="1" ht="18.75" x14ac:dyDescent="0.2">
      <c r="B21" s="181" t="s">
        <v>35</v>
      </c>
      <c r="C21" s="181"/>
      <c r="D21" s="182"/>
      <c r="E21" s="328"/>
      <c r="F21" s="320">
        <v>353818</v>
      </c>
      <c r="G21" s="183">
        <v>347522</v>
      </c>
      <c r="H21" s="27"/>
    </row>
    <row r="22" spans="2:8" s="11" customFormat="1" ht="10.5" customHeight="1" x14ac:dyDescent="0.2">
      <c r="B22" s="187"/>
      <c r="C22" s="187"/>
      <c r="D22" s="187"/>
      <c r="E22" s="202"/>
      <c r="F22" s="324"/>
      <c r="G22" s="188"/>
      <c r="H22" s="18"/>
    </row>
    <row r="23" spans="2:8" s="11" customFormat="1" ht="18.75" x14ac:dyDescent="0.2">
      <c r="B23" s="108"/>
      <c r="C23" s="109" t="s">
        <v>36</v>
      </c>
      <c r="D23" s="109"/>
      <c r="E23" s="330"/>
      <c r="F23" s="325">
        <v>353818</v>
      </c>
      <c r="G23" s="110">
        <v>347522</v>
      </c>
      <c r="H23" s="18"/>
    </row>
    <row r="24" spans="2:8" s="11" customFormat="1" ht="19.5" x14ac:dyDescent="0.2">
      <c r="B24" s="134"/>
      <c r="C24" s="134"/>
      <c r="D24" s="13" t="s">
        <v>37</v>
      </c>
      <c r="E24" s="329">
        <v>22</v>
      </c>
      <c r="F24" s="322">
        <v>258338</v>
      </c>
      <c r="G24" s="16">
        <v>254699</v>
      </c>
      <c r="H24" s="18"/>
    </row>
    <row r="25" spans="2:8" s="11" customFormat="1" ht="19.5" x14ac:dyDescent="0.2">
      <c r="B25" s="134"/>
      <c r="C25" s="134"/>
      <c r="D25" s="13" t="s">
        <v>5</v>
      </c>
      <c r="E25" s="329" t="s">
        <v>122</v>
      </c>
      <c r="F25" s="322">
        <v>22835</v>
      </c>
      <c r="G25" s="16">
        <v>17929</v>
      </c>
      <c r="H25" s="18"/>
    </row>
    <row r="26" spans="2:8" s="11" customFormat="1" ht="19.5" x14ac:dyDescent="0.2">
      <c r="B26" s="134"/>
      <c r="C26" s="134"/>
      <c r="D26" s="13" t="s">
        <v>39</v>
      </c>
      <c r="E26" s="292">
        <v>21</v>
      </c>
      <c r="F26" s="322">
        <v>72645</v>
      </c>
      <c r="G26" s="16">
        <v>74894</v>
      </c>
      <c r="H26" s="18"/>
    </row>
    <row r="27" spans="2:8" s="11" customFormat="1" ht="10.5" customHeight="1" x14ac:dyDescent="0.2">
      <c r="B27" s="134"/>
      <c r="C27" s="134"/>
      <c r="D27" s="134"/>
      <c r="E27" s="201"/>
      <c r="F27" s="323"/>
      <c r="G27" s="180"/>
      <c r="H27" s="18"/>
    </row>
    <row r="28" spans="2:8" s="11" customFormat="1" ht="18.75" x14ac:dyDescent="0.2">
      <c r="B28" s="181" t="s">
        <v>40</v>
      </c>
      <c r="C28" s="181"/>
      <c r="D28" s="182"/>
      <c r="E28" s="328"/>
      <c r="F28" s="320">
        <v>256999</v>
      </c>
      <c r="G28" s="183">
        <v>256966</v>
      </c>
      <c r="H28" s="18"/>
    </row>
    <row r="29" spans="2:8" s="11" customFormat="1" ht="19.5" x14ac:dyDescent="0.2">
      <c r="B29" s="184"/>
      <c r="C29" s="184"/>
      <c r="D29" s="185" t="s">
        <v>41</v>
      </c>
      <c r="E29" s="292" t="s">
        <v>123</v>
      </c>
      <c r="F29" s="321">
        <v>63114</v>
      </c>
      <c r="G29" s="186">
        <v>63114</v>
      </c>
      <c r="H29" s="18"/>
    </row>
    <row r="30" spans="2:8" s="11" customFormat="1" ht="19.5" x14ac:dyDescent="0.2">
      <c r="B30" s="134"/>
      <c r="C30" s="134"/>
      <c r="D30" s="13" t="s">
        <v>157</v>
      </c>
      <c r="E30" s="292" t="s">
        <v>159</v>
      </c>
      <c r="F30" s="322">
        <v>18540</v>
      </c>
      <c r="G30" s="16">
        <v>0</v>
      </c>
      <c r="H30" s="18"/>
    </row>
    <row r="31" spans="2:8" s="11" customFormat="1" ht="19.5" x14ac:dyDescent="0.2">
      <c r="B31" s="134"/>
      <c r="C31" s="134"/>
      <c r="D31" s="13" t="s">
        <v>156</v>
      </c>
      <c r="E31" s="292" t="s">
        <v>158</v>
      </c>
      <c r="F31" s="322">
        <v>976</v>
      </c>
      <c r="G31" s="16">
        <v>0</v>
      </c>
      <c r="H31" s="18"/>
    </row>
    <row r="32" spans="2:8" s="11" customFormat="1" ht="19.5" x14ac:dyDescent="0.2">
      <c r="B32" s="134"/>
      <c r="C32" s="134"/>
      <c r="D32" s="13" t="s">
        <v>9</v>
      </c>
      <c r="E32" s="292" t="s">
        <v>38</v>
      </c>
      <c r="F32" s="322">
        <v>14505</v>
      </c>
      <c r="G32" s="16">
        <v>15736</v>
      </c>
      <c r="H32" s="18"/>
    </row>
    <row r="33" spans="2:8" s="11" customFormat="1" ht="19.5" x14ac:dyDescent="0.2">
      <c r="B33" s="134"/>
      <c r="C33" s="134"/>
      <c r="D33" s="13" t="s">
        <v>8</v>
      </c>
      <c r="E33" s="292" t="s">
        <v>124</v>
      </c>
      <c r="F33" s="322">
        <v>159864</v>
      </c>
      <c r="G33" s="16">
        <v>159864</v>
      </c>
      <c r="H33" s="18"/>
    </row>
    <row r="34" spans="2:8" s="11" customFormat="1" ht="19.5" x14ac:dyDescent="0.2">
      <c r="B34" s="134"/>
      <c r="C34" s="134"/>
      <c r="D34" s="13" t="s">
        <v>152</v>
      </c>
      <c r="E34" s="292" t="s">
        <v>125</v>
      </c>
      <c r="F34" s="322">
        <v>0</v>
      </c>
      <c r="G34" s="16">
        <v>18252</v>
      </c>
      <c r="H34" s="18"/>
    </row>
    <row r="35" spans="2:8" s="11" customFormat="1" ht="19.5" hidden="1" x14ac:dyDescent="0.2">
      <c r="B35" s="134"/>
      <c r="C35" s="134"/>
      <c r="D35" s="134"/>
      <c r="E35" s="201"/>
      <c r="F35" s="326"/>
      <c r="G35" s="180"/>
      <c r="H35" s="18"/>
    </row>
    <row r="36" spans="2:8" s="11" customFormat="1" ht="19.5" hidden="1" x14ac:dyDescent="0.2">
      <c r="B36" s="134"/>
      <c r="C36" s="134"/>
      <c r="D36" s="134"/>
      <c r="E36" s="201"/>
      <c r="F36" s="326"/>
      <c r="G36" s="180"/>
      <c r="H36" s="18"/>
    </row>
    <row r="37" spans="2:8" s="11" customFormat="1" ht="10.5" customHeight="1" x14ac:dyDescent="0.2">
      <c r="B37" s="134"/>
      <c r="C37" s="134"/>
      <c r="D37" s="134"/>
      <c r="E37" s="201"/>
      <c r="F37" s="326"/>
      <c r="G37" s="180"/>
      <c r="H37" s="18"/>
    </row>
    <row r="38" spans="2:8" s="11" customFormat="1" ht="19.5" thickBot="1" x14ac:dyDescent="0.25">
      <c r="B38" s="189" t="s">
        <v>44</v>
      </c>
      <c r="C38" s="190"/>
      <c r="D38" s="190"/>
      <c r="E38" s="328"/>
      <c r="F38" s="327">
        <v>854117</v>
      </c>
      <c r="G38" s="191">
        <v>785833</v>
      </c>
      <c r="H38" s="18"/>
    </row>
    <row r="39" spans="2:8" ht="11.25" customHeight="1" thickTop="1" x14ac:dyDescent="0.25">
      <c r="G39" s="291" t="s">
        <v>161</v>
      </c>
      <c r="H39" s="10"/>
    </row>
    <row r="40" spans="2:8" x14ac:dyDescent="0.25">
      <c r="H40" s="10"/>
    </row>
    <row r="41" spans="2:8" x14ac:dyDescent="0.25">
      <c r="G41" s="29"/>
      <c r="H41" s="10"/>
    </row>
    <row r="42" spans="2:8" x14ac:dyDescent="0.25">
      <c r="F42" s="7"/>
      <c r="G42" s="7"/>
      <c r="H42" s="10"/>
    </row>
    <row r="43" spans="2:8" x14ac:dyDescent="0.25">
      <c r="F43" s="7"/>
      <c r="G43" s="7"/>
      <c r="H43" s="10"/>
    </row>
    <row r="44" spans="2:8" x14ac:dyDescent="0.25">
      <c r="F44" s="7"/>
      <c r="G44" s="7"/>
      <c r="H44" s="10"/>
    </row>
    <row r="45" spans="2:8" x14ac:dyDescent="0.25">
      <c r="F45" s="7"/>
      <c r="G45" s="7"/>
      <c r="H45" s="10"/>
    </row>
    <row r="46" spans="2:8" x14ac:dyDescent="0.25">
      <c r="F46" s="7"/>
      <c r="G46" s="7"/>
      <c r="H46" s="10"/>
    </row>
    <row r="47" spans="2:8" x14ac:dyDescent="0.25">
      <c r="F47" s="7"/>
      <c r="G47" s="7"/>
      <c r="H47" s="10"/>
    </row>
    <row r="48" spans="2:8" x14ac:dyDescent="0.25">
      <c r="F48" s="7"/>
      <c r="G48" s="7"/>
      <c r="H48" s="10"/>
    </row>
    <row r="49" spans="6:8" x14ac:dyDescent="0.25">
      <c r="F49" s="7"/>
      <c r="G49" s="7"/>
      <c r="H49" s="10"/>
    </row>
    <row r="50" spans="6:8" x14ac:dyDescent="0.25">
      <c r="F50" s="7"/>
      <c r="G50" s="7"/>
      <c r="H50" s="10"/>
    </row>
    <row r="51" spans="6:8" x14ac:dyDescent="0.25">
      <c r="F51" s="7"/>
      <c r="G51" s="7"/>
      <c r="H51" s="10"/>
    </row>
    <row r="52" spans="6:8" x14ac:dyDescent="0.25">
      <c r="F52" s="7"/>
      <c r="G52" s="7"/>
      <c r="H52" s="10"/>
    </row>
    <row r="53" spans="6:8" x14ac:dyDescent="0.25">
      <c r="F53" s="7"/>
      <c r="G53" s="7"/>
      <c r="H53" s="10"/>
    </row>
    <row r="54" spans="6:8" x14ac:dyDescent="0.25">
      <c r="F54" s="7"/>
      <c r="G54" s="7"/>
      <c r="H54" s="10"/>
    </row>
    <row r="55" spans="6:8" x14ac:dyDescent="0.25">
      <c r="F55" s="7"/>
      <c r="G55" s="7"/>
      <c r="H55" s="10"/>
    </row>
    <row r="56" spans="6:8" x14ac:dyDescent="0.25">
      <c r="F56" s="7"/>
      <c r="G56" s="7"/>
      <c r="H56" s="10"/>
    </row>
    <row r="57" spans="6:8" x14ac:dyDescent="0.25">
      <c r="F57" s="7"/>
      <c r="G57" s="7"/>
      <c r="H57" s="10"/>
    </row>
    <row r="58" spans="6:8" x14ac:dyDescent="0.25">
      <c r="H58" s="10"/>
    </row>
    <row r="59" spans="6:8" x14ac:dyDescent="0.25">
      <c r="F59" s="7"/>
      <c r="G59" s="7"/>
      <c r="H59" s="7"/>
    </row>
    <row r="60" spans="6:8" x14ac:dyDescent="0.25">
      <c r="H60" s="7"/>
    </row>
    <row r="61" spans="6:8" x14ac:dyDescent="0.25">
      <c r="F61" s="7"/>
      <c r="G61" s="7"/>
      <c r="H61" s="7"/>
    </row>
    <row r="62" spans="6:8" x14ac:dyDescent="0.25">
      <c r="H62" s="7"/>
    </row>
    <row r="63" spans="6:8" x14ac:dyDescent="0.25">
      <c r="F63" s="7"/>
      <c r="G63" s="7"/>
      <c r="H63" s="7"/>
    </row>
    <row r="64" spans="6:8" x14ac:dyDescent="0.25">
      <c r="F64" s="7"/>
      <c r="G64" s="7"/>
      <c r="H64" s="7"/>
    </row>
    <row r="65" spans="6:8" x14ac:dyDescent="0.25">
      <c r="F65" s="7"/>
      <c r="G65" s="7"/>
      <c r="H65" s="7"/>
    </row>
    <row r="66" spans="6:8" x14ac:dyDescent="0.25">
      <c r="F66" s="7"/>
      <c r="G66" s="7"/>
      <c r="H66" s="7"/>
    </row>
    <row r="67" spans="6:8" x14ac:dyDescent="0.25">
      <c r="F67" s="7"/>
      <c r="G67" s="7"/>
      <c r="H67" s="7"/>
    </row>
    <row r="68" spans="6:8" x14ac:dyDescent="0.25">
      <c r="F68" s="7"/>
      <c r="G68" s="7"/>
      <c r="H68" s="7"/>
    </row>
    <row r="450" spans="3:4" x14ac:dyDescent="0.25">
      <c r="C450" s="2" t="s">
        <v>136</v>
      </c>
    </row>
    <row r="453" spans="3:4" x14ac:dyDescent="0.25">
      <c r="D453" s="2" t="s">
        <v>134</v>
      </c>
    </row>
    <row r="454" spans="3:4" x14ac:dyDescent="0.25">
      <c r="D454" s="2" t="s">
        <v>128</v>
      </c>
    </row>
    <row r="455" spans="3:4" x14ac:dyDescent="0.25">
      <c r="D455" s="2" t="s">
        <v>129</v>
      </c>
    </row>
    <row r="456" spans="3:4" x14ac:dyDescent="0.25">
      <c r="D456" s="2" t="s">
        <v>130</v>
      </c>
    </row>
    <row r="457" spans="3:4" x14ac:dyDescent="0.25">
      <c r="D457" s="2" t="s">
        <v>137</v>
      </c>
    </row>
    <row r="458" spans="3:4" x14ac:dyDescent="0.25">
      <c r="D458" s="2" t="s">
        <v>138</v>
      </c>
    </row>
    <row r="465" spans="3:3" x14ac:dyDescent="0.25">
      <c r="C465" s="2" t="s">
        <v>135</v>
      </c>
    </row>
    <row r="673" ht="85.5" customHeight="1" x14ac:dyDescent="0.25"/>
  </sheetData>
  <mergeCells count="5">
    <mergeCell ref="B10:E10"/>
    <mergeCell ref="B3:G3"/>
    <mergeCell ref="B4:G4"/>
    <mergeCell ref="B5:G5"/>
    <mergeCell ref="B6:G6"/>
  </mergeCells>
  <pageMargins left="0.25" right="0.25" top="0.61111111111111105" bottom="0.61111111111111105" header="0.3" footer="0.3"/>
  <pageSetup paperSize="9" scale="86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657"/>
  <sheetViews>
    <sheetView showGridLines="0" topLeftCell="A31" zoomScale="85" zoomScaleNormal="85" workbookViewId="0">
      <selection activeCell="G51" sqref="G51"/>
    </sheetView>
  </sheetViews>
  <sheetFormatPr defaultColWidth="9.140625" defaultRowHeight="15.75" x14ac:dyDescent="0.25"/>
  <cols>
    <col min="1" max="1" width="2" style="2" customWidth="1"/>
    <col min="2" max="2" width="1.42578125" style="2" customWidth="1"/>
    <col min="3" max="3" width="4.7109375" style="2" customWidth="1"/>
    <col min="4" max="4" width="3.28515625" style="2" customWidth="1"/>
    <col min="5" max="5" width="82.5703125" style="2" customWidth="1"/>
    <col min="6" max="6" width="7.7109375" style="34" customWidth="1"/>
    <col min="7" max="8" width="18.42578125" style="2" customWidth="1"/>
    <col min="9" max="16384" width="9.140625" style="2"/>
  </cols>
  <sheetData>
    <row r="1" spans="1:22" ht="18.75" customHeight="1" x14ac:dyDescent="0.25"/>
    <row r="2" spans="1:22" ht="18.75" customHeight="1" x14ac:dyDescent="0.25">
      <c r="H2" s="86"/>
    </row>
    <row r="3" spans="1:22" s="11" customFormat="1" ht="18" customHeight="1" x14ac:dyDescent="0.2">
      <c r="B3" s="338" t="s">
        <v>121</v>
      </c>
      <c r="C3" s="338"/>
      <c r="D3" s="338"/>
      <c r="E3" s="338"/>
      <c r="F3" s="338"/>
      <c r="G3" s="338"/>
      <c r="H3" s="338"/>
      <c r="Q3" s="334"/>
      <c r="R3" s="334"/>
      <c r="S3" s="334"/>
      <c r="T3" s="334"/>
      <c r="U3" s="334"/>
      <c r="V3" s="334"/>
    </row>
    <row r="4" spans="1:22" s="11" customFormat="1" ht="18" customHeight="1" x14ac:dyDescent="0.2">
      <c r="B4" s="338" t="s">
        <v>162</v>
      </c>
      <c r="C4" s="338"/>
      <c r="D4" s="338"/>
      <c r="E4" s="338"/>
      <c r="F4" s="338"/>
      <c r="G4" s="338"/>
      <c r="H4" s="338"/>
      <c r="Q4" s="334"/>
      <c r="R4" s="334"/>
      <c r="S4" s="334"/>
      <c r="T4" s="334"/>
      <c r="U4" s="334"/>
      <c r="V4" s="334"/>
    </row>
    <row r="5" spans="1:22" s="11" customFormat="1" ht="18" customHeight="1" x14ac:dyDescent="0.2">
      <c r="B5" s="345" t="s">
        <v>45</v>
      </c>
      <c r="C5" s="345"/>
      <c r="D5" s="345"/>
      <c r="E5" s="345"/>
      <c r="F5" s="345"/>
      <c r="G5" s="345"/>
      <c r="H5" s="345"/>
      <c r="Q5" s="335"/>
      <c r="R5" s="335"/>
      <c r="S5" s="335"/>
      <c r="T5" s="335"/>
      <c r="U5" s="335"/>
      <c r="V5" s="335"/>
    </row>
    <row r="6" spans="1:22" s="11" customFormat="1" ht="18" customHeight="1" x14ac:dyDescent="0.2">
      <c r="B6" s="339" t="s">
        <v>164</v>
      </c>
      <c r="C6" s="339"/>
      <c r="D6" s="339"/>
      <c r="E6" s="339"/>
      <c r="F6" s="339"/>
      <c r="G6" s="339"/>
      <c r="H6" s="339"/>
      <c r="Q6" s="336"/>
      <c r="R6" s="336"/>
      <c r="S6" s="336"/>
      <c r="T6" s="336"/>
      <c r="U6" s="336"/>
      <c r="V6" s="336"/>
    </row>
    <row r="7" spans="1:22" s="11" customFormat="1" ht="18.75" customHeight="1" x14ac:dyDescent="0.2">
      <c r="H7" s="30"/>
    </row>
    <row r="8" spans="1:22" s="11" customFormat="1" ht="18.75" customHeight="1" x14ac:dyDescent="0.2">
      <c r="B8" s="343"/>
      <c r="C8" s="343"/>
      <c r="D8" s="343"/>
      <c r="E8" s="343"/>
      <c r="F8" s="343"/>
      <c r="G8" s="343"/>
      <c r="H8" s="344"/>
    </row>
    <row r="9" spans="1:22" s="11" customFormat="1" ht="18.75" customHeight="1" x14ac:dyDescent="0.2">
      <c r="A9" s="12">
        <v>18.75</v>
      </c>
      <c r="B9" s="153"/>
      <c r="C9" s="153"/>
      <c r="D9" s="153"/>
      <c r="E9" s="153"/>
      <c r="F9" s="153"/>
      <c r="G9" s="153"/>
      <c r="H9" s="153"/>
    </row>
    <row r="10" spans="1:22" s="11" customFormat="1" ht="18.75" customHeight="1" x14ac:dyDescent="0.2">
      <c r="A10" s="12"/>
      <c r="B10" s="153"/>
      <c r="C10" s="153"/>
      <c r="D10" s="153"/>
      <c r="E10" s="153"/>
      <c r="F10" s="153"/>
      <c r="G10" s="153"/>
      <c r="H10" s="161" t="s">
        <v>17</v>
      </c>
    </row>
    <row r="11" spans="1:22" s="11" customFormat="1" ht="18.75" customHeight="1" x14ac:dyDescent="0.2">
      <c r="B11" s="198"/>
      <c r="C11" s="195"/>
      <c r="D11" s="195"/>
      <c r="E11" s="207"/>
      <c r="F11" s="196"/>
      <c r="G11" s="197">
        <v>45657</v>
      </c>
      <c r="H11" s="197">
        <v>45291</v>
      </c>
    </row>
    <row r="12" spans="1:22" s="11" customFormat="1" ht="9" customHeight="1" x14ac:dyDescent="0.2">
      <c r="B12" s="145"/>
      <c r="C12" s="145"/>
      <c r="D12" s="145"/>
      <c r="E12" s="145"/>
      <c r="F12" s="199"/>
      <c r="G12" s="200"/>
      <c r="H12" s="200"/>
    </row>
    <row r="13" spans="1:22" s="11" customFormat="1" ht="19.5" x14ac:dyDescent="0.2">
      <c r="B13" s="266" t="s">
        <v>46</v>
      </c>
      <c r="C13" s="266"/>
      <c r="D13" s="268"/>
      <c r="E13" s="268"/>
      <c r="F13" s="271">
        <v>25</v>
      </c>
      <c r="G13" s="270">
        <v>452518</v>
      </c>
      <c r="H13" s="270">
        <v>348048</v>
      </c>
    </row>
    <row r="14" spans="1:22" s="11" customFormat="1" ht="19.5" x14ac:dyDescent="0.2">
      <c r="B14" s="134"/>
      <c r="C14" s="134"/>
      <c r="D14" s="293" t="s">
        <v>13</v>
      </c>
      <c r="E14" s="294"/>
      <c r="F14" s="202">
        <v>26</v>
      </c>
      <c r="G14" s="16">
        <f>-33832</f>
        <v>-33832</v>
      </c>
      <c r="H14" s="16">
        <v>-36139</v>
      </c>
    </row>
    <row r="15" spans="1:22" s="11" customFormat="1" ht="19.5" x14ac:dyDescent="0.2">
      <c r="B15" s="134"/>
      <c r="C15" s="134"/>
      <c r="D15" s="134"/>
      <c r="E15" s="134"/>
      <c r="F15" s="201"/>
      <c r="G15" s="180"/>
      <c r="H15" s="180"/>
    </row>
    <row r="16" spans="1:22" s="11" customFormat="1" ht="19.5" x14ac:dyDescent="0.2">
      <c r="B16" s="266" t="s">
        <v>47</v>
      </c>
      <c r="C16" s="266"/>
      <c r="D16" s="268"/>
      <c r="E16" s="268"/>
      <c r="F16" s="269"/>
      <c r="G16" s="273">
        <v>418685</v>
      </c>
      <c r="H16" s="273">
        <v>311909</v>
      </c>
    </row>
    <row r="17" spans="2:8" s="17" customFormat="1" ht="19.5" x14ac:dyDescent="0.2">
      <c r="B17" s="134"/>
      <c r="C17" s="134"/>
      <c r="D17" s="134"/>
      <c r="E17" s="134"/>
      <c r="F17" s="201"/>
      <c r="G17" s="263"/>
      <c r="H17" s="263"/>
    </row>
    <row r="18" spans="2:8" s="11" customFormat="1" ht="18.75" x14ac:dyDescent="0.2">
      <c r="B18" s="342" t="s">
        <v>48</v>
      </c>
      <c r="C18" s="342"/>
      <c r="D18" s="342"/>
      <c r="E18" s="342"/>
      <c r="F18" s="342"/>
      <c r="G18" s="193">
        <v>-417683</v>
      </c>
      <c r="H18" s="193">
        <v>-308947</v>
      </c>
    </row>
    <row r="19" spans="2:8" s="11" customFormat="1" ht="18.75" x14ac:dyDescent="0.2">
      <c r="B19" s="264"/>
      <c r="C19" s="264" t="s">
        <v>160</v>
      </c>
      <c r="D19" s="264"/>
      <c r="E19" s="264"/>
      <c r="F19" s="264">
        <v>27</v>
      </c>
      <c r="G19" s="193">
        <f>-412852+1</f>
        <v>-412851</v>
      </c>
      <c r="H19" s="193">
        <v>-305410</v>
      </c>
    </row>
    <row r="20" spans="2:8" s="11" customFormat="1" ht="19.5" x14ac:dyDescent="0.2">
      <c r="B20" s="13"/>
      <c r="C20" s="13" t="s">
        <v>10</v>
      </c>
      <c r="D20" s="134"/>
      <c r="E20" s="134"/>
      <c r="F20" s="201"/>
      <c r="G20" s="16">
        <v>-4832</v>
      </c>
      <c r="H20" s="16">
        <v>-3537</v>
      </c>
    </row>
    <row r="21" spans="2:8" s="11" customFormat="1" ht="19.5" x14ac:dyDescent="0.2">
      <c r="B21" s="13"/>
      <c r="C21" s="13"/>
      <c r="D21" s="134"/>
      <c r="E21" s="134"/>
      <c r="F21" s="201"/>
      <c r="G21" s="16"/>
      <c r="H21" s="16"/>
    </row>
    <row r="22" spans="2:8" s="11" customFormat="1" ht="19.5" x14ac:dyDescent="0.2">
      <c r="B22" s="13"/>
      <c r="C22" s="13"/>
      <c r="D22" s="134"/>
      <c r="E22" s="134"/>
      <c r="F22" s="201"/>
      <c r="G22" s="16"/>
      <c r="H22" s="16"/>
    </row>
    <row r="23" spans="2:8" s="11" customFormat="1" ht="18.75" x14ac:dyDescent="0.2">
      <c r="B23" s="266" t="s">
        <v>132</v>
      </c>
      <c r="C23" s="266"/>
      <c r="D23" s="266"/>
      <c r="E23" s="266"/>
      <c r="F23" s="265"/>
      <c r="G23" s="272">
        <v>1002</v>
      </c>
      <c r="H23" s="272">
        <v>2962</v>
      </c>
    </row>
    <row r="24" spans="2:8" s="11" customFormat="1" ht="19.5" x14ac:dyDescent="0.2">
      <c r="B24" s="134"/>
      <c r="C24" s="134"/>
      <c r="D24" s="134"/>
      <c r="E24" s="134"/>
      <c r="F24" s="201"/>
      <c r="G24" s="16"/>
      <c r="H24" s="16"/>
    </row>
    <row r="25" spans="2:8" s="11" customFormat="1" ht="19.5" x14ac:dyDescent="0.2">
      <c r="B25" s="134"/>
      <c r="C25" s="13" t="s">
        <v>49</v>
      </c>
      <c r="D25" s="13"/>
      <c r="E25" s="134"/>
      <c r="F25" s="201">
        <v>28</v>
      </c>
      <c r="G25" s="16">
        <v>-556</v>
      </c>
      <c r="H25" s="16">
        <v>-3648</v>
      </c>
    </row>
    <row r="26" spans="2:8" s="11" customFormat="1" ht="19.5" x14ac:dyDescent="0.2">
      <c r="B26" s="134"/>
      <c r="C26" s="134"/>
      <c r="D26" s="134"/>
      <c r="E26" s="134"/>
      <c r="F26" s="201"/>
      <c r="G26" s="203"/>
      <c r="H26" s="203"/>
    </row>
    <row r="27" spans="2:8" s="11" customFormat="1" ht="18.75" x14ac:dyDescent="0.2">
      <c r="B27" s="266" t="s">
        <v>133</v>
      </c>
      <c r="C27" s="266"/>
      <c r="D27" s="266"/>
      <c r="E27" s="266"/>
      <c r="F27" s="265"/>
      <c r="G27" s="272">
        <v>446</v>
      </c>
      <c r="H27" s="272">
        <v>-688</v>
      </c>
    </row>
    <row r="28" spans="2:8" s="11" customFormat="1" ht="19.5" x14ac:dyDescent="0.2">
      <c r="B28" s="134"/>
      <c r="C28" s="134"/>
      <c r="D28" s="134"/>
      <c r="E28" s="134"/>
      <c r="F28" s="201"/>
      <c r="G28" s="203"/>
      <c r="H28" s="203"/>
    </row>
    <row r="29" spans="2:8" s="11" customFormat="1" ht="18.75" x14ac:dyDescent="0.2">
      <c r="B29" s="266" t="s">
        <v>50</v>
      </c>
      <c r="C29" s="266"/>
      <c r="D29" s="266"/>
      <c r="E29" s="266"/>
      <c r="F29" s="265"/>
      <c r="G29" s="272">
        <v>446</v>
      </c>
      <c r="H29" s="272">
        <v>-688</v>
      </c>
    </row>
    <row r="30" spans="2:8" s="11" customFormat="1" ht="19.5" x14ac:dyDescent="0.2">
      <c r="B30" s="134"/>
      <c r="C30" s="134"/>
      <c r="D30" s="134"/>
      <c r="E30" s="134"/>
      <c r="F30" s="201"/>
      <c r="G30" s="204"/>
      <c r="H30" s="204"/>
    </row>
    <row r="31" spans="2:8" s="11" customFormat="1" ht="19.5" x14ac:dyDescent="0.2">
      <c r="B31" s="134"/>
      <c r="C31" s="33" t="s">
        <v>11</v>
      </c>
      <c r="D31" s="205"/>
      <c r="E31" s="205"/>
      <c r="F31" s="202"/>
      <c r="G31" s="16">
        <v>-299</v>
      </c>
      <c r="H31" s="16">
        <v>0</v>
      </c>
    </row>
    <row r="32" spans="2:8" s="11" customFormat="1" ht="19.5" x14ac:dyDescent="0.2">
      <c r="B32" s="134"/>
      <c r="C32" s="33" t="s">
        <v>12</v>
      </c>
      <c r="D32" s="206"/>
      <c r="E32" s="206"/>
      <c r="F32" s="201"/>
      <c r="G32" s="16">
        <v>-115</v>
      </c>
      <c r="H32" s="16">
        <v>0</v>
      </c>
    </row>
    <row r="33" spans="2:8" s="11" customFormat="1" ht="19.5" x14ac:dyDescent="0.2">
      <c r="B33" s="134"/>
      <c r="C33" s="134"/>
      <c r="D33" s="134"/>
      <c r="E33" s="134"/>
      <c r="F33" s="201"/>
      <c r="G33" s="204"/>
      <c r="H33" s="204"/>
    </row>
    <row r="34" spans="2:8" s="11" customFormat="1" ht="18.75" x14ac:dyDescent="0.2">
      <c r="B34" s="266" t="s">
        <v>51</v>
      </c>
      <c r="C34" s="266"/>
      <c r="D34" s="266"/>
      <c r="E34" s="266"/>
      <c r="F34" s="265"/>
      <c r="G34" s="272">
        <v>32</v>
      </c>
      <c r="H34" s="272">
        <v>-688</v>
      </c>
    </row>
    <row r="35" spans="2:8" x14ac:dyDescent="0.25">
      <c r="G35" s="35"/>
      <c r="H35" s="291" t="s">
        <v>161</v>
      </c>
    </row>
    <row r="36" spans="2:8" ht="15.75" customHeight="1" x14ac:dyDescent="0.25">
      <c r="G36" s="35"/>
    </row>
    <row r="37" spans="2:8" x14ac:dyDescent="0.25">
      <c r="G37" s="35"/>
    </row>
    <row r="38" spans="2:8" x14ac:dyDescent="0.25">
      <c r="G38" s="35"/>
      <c r="H38" s="35"/>
    </row>
    <row r="39" spans="2:8" x14ac:dyDescent="0.25">
      <c r="G39" s="35"/>
      <c r="H39" s="35"/>
    </row>
    <row r="40" spans="2:8" x14ac:dyDescent="0.25">
      <c r="G40" s="35"/>
      <c r="H40" s="7"/>
    </row>
    <row r="41" spans="2:8" x14ac:dyDescent="0.25">
      <c r="G41" s="88"/>
      <c r="H41" s="7"/>
    </row>
    <row r="42" spans="2:8" x14ac:dyDescent="0.25">
      <c r="G42" s="35"/>
      <c r="H42" s="7"/>
    </row>
    <row r="43" spans="2:8" x14ac:dyDescent="0.25">
      <c r="H43" s="7"/>
    </row>
    <row r="44" spans="2:8" x14ac:dyDescent="0.25">
      <c r="H44" s="7"/>
    </row>
    <row r="45" spans="2:8" x14ac:dyDescent="0.25">
      <c r="H45" s="7"/>
    </row>
    <row r="46" spans="2:8" x14ac:dyDescent="0.25">
      <c r="G46" s="7"/>
      <c r="H46" s="7"/>
    </row>
    <row r="47" spans="2:8" x14ac:dyDescent="0.25">
      <c r="G47" s="7"/>
      <c r="H47" s="7"/>
    </row>
    <row r="62" spans="5:5" x14ac:dyDescent="0.25">
      <c r="E62" s="36"/>
    </row>
    <row r="64" spans="5:5" x14ac:dyDescent="0.25">
      <c r="E64" s="36"/>
    </row>
    <row r="66" spans="5:5" x14ac:dyDescent="0.25">
      <c r="E66" s="36"/>
    </row>
    <row r="70" spans="5:5" x14ac:dyDescent="0.25">
      <c r="E70" s="36"/>
    </row>
    <row r="438" spans="3:4" x14ac:dyDescent="0.25">
      <c r="C438" s="2" t="s">
        <v>136</v>
      </c>
    </row>
    <row r="441" spans="3:4" x14ac:dyDescent="0.25">
      <c r="D441" s="2" t="s">
        <v>134</v>
      </c>
    </row>
    <row r="442" spans="3:4" x14ac:dyDescent="0.25">
      <c r="D442" s="2" t="s">
        <v>128</v>
      </c>
    </row>
    <row r="443" spans="3:4" x14ac:dyDescent="0.25">
      <c r="D443" s="2" t="s">
        <v>129</v>
      </c>
    </row>
    <row r="444" spans="3:4" x14ac:dyDescent="0.25">
      <c r="D444" s="2" t="s">
        <v>130</v>
      </c>
    </row>
    <row r="445" spans="3:4" x14ac:dyDescent="0.25">
      <c r="D445" s="2" t="s">
        <v>137</v>
      </c>
    </row>
    <row r="446" spans="3:4" x14ac:dyDescent="0.25">
      <c r="D446" s="2" t="s">
        <v>138</v>
      </c>
    </row>
    <row r="453" spans="3:3" x14ac:dyDescent="0.25">
      <c r="C453" s="2" t="s">
        <v>135</v>
      </c>
    </row>
    <row r="657" ht="85.5" customHeight="1" x14ac:dyDescent="0.25"/>
  </sheetData>
  <dataConsolidate topLabels="1">
    <dataRefs count="1">
      <dataRef ref="A49:XFD49" sheet="DRE"/>
    </dataRefs>
  </dataConsolidate>
  <mergeCells count="6">
    <mergeCell ref="B18:F18"/>
    <mergeCell ref="B3:H3"/>
    <mergeCell ref="B4:H4"/>
    <mergeCell ref="B6:H6"/>
    <mergeCell ref="B8:H8"/>
    <mergeCell ref="B5:H5"/>
  </mergeCells>
  <pageMargins left="0.25" right="0.25" top="0.61111111111111105" bottom="0.61111111111111105" header="0.3" footer="0.3"/>
  <pageSetup paperSize="9" scale="72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651"/>
  <sheetViews>
    <sheetView showGridLines="0" topLeftCell="A47" zoomScaleNormal="100" workbookViewId="0">
      <selection activeCell="F73" sqref="F73"/>
    </sheetView>
  </sheetViews>
  <sheetFormatPr defaultColWidth="19.85546875" defaultRowHeight="15.75" x14ac:dyDescent="0.25"/>
  <cols>
    <col min="1" max="1" width="2" style="37" customWidth="1"/>
    <col min="2" max="2" width="1.42578125" style="37" customWidth="1"/>
    <col min="3" max="3" width="4.7109375" style="37" customWidth="1"/>
    <col min="4" max="4" width="85.42578125" style="22" customWidth="1"/>
    <col min="5" max="5" width="8.42578125" style="38" customWidth="1"/>
    <col min="6" max="6" width="21.85546875" style="30" customWidth="1"/>
    <col min="7" max="7" width="24.42578125" style="40" customWidth="1"/>
    <col min="8" max="16384" width="19.85546875" style="22"/>
  </cols>
  <sheetData>
    <row r="1" spans="1:7" ht="24" customHeight="1" x14ac:dyDescent="0.25"/>
    <row r="2" spans="1:7" ht="18" customHeight="1" x14ac:dyDescent="0.25">
      <c r="D2" s="338" t="s">
        <v>121</v>
      </c>
      <c r="E2" s="338"/>
      <c r="F2" s="338"/>
      <c r="G2" s="338"/>
    </row>
    <row r="3" spans="1:7" ht="18" customHeight="1" x14ac:dyDescent="0.25">
      <c r="D3" s="338" t="s">
        <v>162</v>
      </c>
      <c r="E3" s="338"/>
      <c r="F3" s="338"/>
      <c r="G3" s="338"/>
    </row>
    <row r="4" spans="1:7" ht="18" customHeight="1" x14ac:dyDescent="0.25">
      <c r="D4" s="339" t="s">
        <v>52</v>
      </c>
      <c r="E4" s="339"/>
      <c r="F4" s="339"/>
      <c r="G4" s="339"/>
    </row>
    <row r="5" spans="1:7" s="31" customFormat="1" ht="18" customHeight="1" x14ac:dyDescent="0.2">
      <c r="A5" s="41"/>
      <c r="B5" s="41"/>
      <c r="C5" s="41"/>
      <c r="D5" s="339" t="s">
        <v>164</v>
      </c>
      <c r="E5" s="339"/>
      <c r="F5" s="339"/>
      <c r="G5" s="339"/>
    </row>
    <row r="6" spans="1:7" s="31" customFormat="1" ht="18.75" customHeight="1" x14ac:dyDescent="0.2">
      <c r="A6" s="12"/>
      <c r="B6" s="12"/>
      <c r="C6" s="12"/>
      <c r="D6" s="12"/>
      <c r="E6" s="12"/>
      <c r="F6" s="12"/>
      <c r="G6" s="12"/>
    </row>
    <row r="7" spans="1:7" s="31" customFormat="1" ht="18.75" customHeight="1" x14ac:dyDescent="0.2">
      <c r="A7" s="12"/>
      <c r="B7" s="12"/>
      <c r="C7" s="12"/>
      <c r="D7" s="12"/>
      <c r="E7" s="12"/>
      <c r="F7" s="12"/>
      <c r="G7" s="14" t="s">
        <v>17</v>
      </c>
    </row>
    <row r="8" spans="1:7" s="31" customFormat="1" ht="18.75" customHeight="1" x14ac:dyDescent="0.2">
      <c r="A8" s="12"/>
      <c r="B8" s="12"/>
      <c r="C8" s="12"/>
      <c r="D8" s="208"/>
      <c r="E8" s="144"/>
      <c r="F8" s="150">
        <v>45657</v>
      </c>
      <c r="G8" s="150">
        <v>45291</v>
      </c>
    </row>
    <row r="9" spans="1:7" s="31" customFormat="1" ht="9" customHeight="1" x14ac:dyDescent="0.2">
      <c r="A9" s="42"/>
      <c r="B9" s="42"/>
      <c r="C9" s="42"/>
      <c r="D9" s="142"/>
      <c r="E9" s="142"/>
      <c r="F9" s="142"/>
      <c r="G9" s="149"/>
    </row>
    <row r="10" spans="1:7" s="31" customFormat="1" ht="21" customHeight="1" x14ac:dyDescent="0.2">
      <c r="A10" s="41"/>
      <c r="B10" s="41"/>
      <c r="C10" s="41"/>
      <c r="D10" s="278" t="s">
        <v>53</v>
      </c>
      <c r="E10" s="219"/>
      <c r="F10" s="276">
        <v>48561</v>
      </c>
      <c r="G10" s="277">
        <v>28660</v>
      </c>
    </row>
    <row r="11" spans="1:7" s="31" customFormat="1" ht="5.25" customHeight="1" x14ac:dyDescent="0.2">
      <c r="A11" s="41"/>
      <c r="B11" s="41"/>
      <c r="C11" s="41"/>
      <c r="D11" s="169"/>
      <c r="E11" s="170"/>
      <c r="F11" s="165"/>
      <c r="G11" s="166"/>
    </row>
    <row r="12" spans="1:7" s="31" customFormat="1" ht="18.75" x14ac:dyDescent="0.2">
      <c r="A12" s="41"/>
      <c r="B12" s="41"/>
      <c r="C12" s="41"/>
      <c r="D12" s="43" t="s">
        <v>54</v>
      </c>
      <c r="E12" s="43"/>
      <c r="F12" s="105">
        <v>32</v>
      </c>
      <c r="G12" s="44">
        <v>-688</v>
      </c>
    </row>
    <row r="13" spans="1:7" s="31" customFormat="1" ht="18.75" x14ac:dyDescent="0.2">
      <c r="A13" s="41"/>
      <c r="B13" s="41"/>
      <c r="C13" s="41"/>
      <c r="D13" s="43"/>
      <c r="E13" s="43"/>
      <c r="F13" s="105"/>
      <c r="G13" s="44"/>
    </row>
    <row r="14" spans="1:7" s="31" customFormat="1" ht="18.75" x14ac:dyDescent="0.2">
      <c r="A14" s="41"/>
      <c r="B14" s="41"/>
      <c r="C14" s="41"/>
      <c r="D14" s="43" t="s">
        <v>55</v>
      </c>
      <c r="E14" s="43"/>
      <c r="F14" s="216"/>
      <c r="G14" s="217"/>
    </row>
    <row r="15" spans="1:7" s="31" customFormat="1" ht="18.75" x14ac:dyDescent="0.2">
      <c r="A15" s="41"/>
      <c r="B15" s="41"/>
      <c r="C15" s="41"/>
      <c r="D15" s="43" t="s">
        <v>56</v>
      </c>
      <c r="E15" s="43"/>
      <c r="F15" s="216"/>
      <c r="G15" s="217"/>
    </row>
    <row r="16" spans="1:7" s="31" customFormat="1" ht="18.75" x14ac:dyDescent="0.2">
      <c r="A16" s="41"/>
      <c r="B16" s="41"/>
      <c r="C16" s="41"/>
      <c r="D16" s="274" t="s">
        <v>165</v>
      </c>
      <c r="E16" s="274"/>
      <c r="F16" s="105">
        <v>-11422</v>
      </c>
      <c r="G16" s="275">
        <v>17050</v>
      </c>
    </row>
    <row r="17" spans="1:9" s="46" customFormat="1" ht="18.75" x14ac:dyDescent="0.2">
      <c r="D17" s="47" t="s">
        <v>57</v>
      </c>
      <c r="E17" s="47"/>
      <c r="F17" s="50">
        <v>7167</v>
      </c>
      <c r="G17" s="48">
        <v>5808</v>
      </c>
      <c r="I17" s="333"/>
    </row>
    <row r="18" spans="1:9" s="31" customFormat="1" ht="18.75" x14ac:dyDescent="0.2">
      <c r="A18" s="41"/>
      <c r="B18" s="41"/>
      <c r="C18" s="41"/>
      <c r="D18" s="47" t="s">
        <v>58</v>
      </c>
      <c r="E18" s="47"/>
      <c r="F18" s="50">
        <v>43</v>
      </c>
      <c r="G18" s="48">
        <v>50</v>
      </c>
    </row>
    <row r="19" spans="1:9" s="46" customFormat="1" ht="18.75" x14ac:dyDescent="0.2">
      <c r="D19" s="47" t="s">
        <v>59</v>
      </c>
      <c r="E19" s="47"/>
      <c r="F19" s="50">
        <v>308</v>
      </c>
      <c r="G19" s="48">
        <v>0</v>
      </c>
    </row>
    <row r="20" spans="1:9" s="46" customFormat="1" ht="18.75" x14ac:dyDescent="0.2">
      <c r="D20" s="47" t="s">
        <v>60</v>
      </c>
      <c r="E20" s="47"/>
      <c r="F20" s="50">
        <v>1522</v>
      </c>
      <c r="G20" s="48">
        <v>13897</v>
      </c>
      <c r="H20" s="333"/>
      <c r="I20" s="333"/>
    </row>
    <row r="21" spans="1:9" s="46" customFormat="1" ht="18.75" x14ac:dyDescent="0.2">
      <c r="D21" s="47" t="s">
        <v>61</v>
      </c>
      <c r="E21" s="47"/>
      <c r="F21" s="282">
        <v>-5084</v>
      </c>
      <c r="G21" s="283">
        <v>-4566</v>
      </c>
    </row>
    <row r="22" spans="1:9" s="46" customFormat="1" ht="18.75" x14ac:dyDescent="0.2">
      <c r="D22" s="47"/>
      <c r="E22" s="47"/>
      <c r="F22" s="254">
        <v>-7434</v>
      </c>
      <c r="G22" s="281">
        <v>31551</v>
      </c>
    </row>
    <row r="23" spans="1:9" s="46" customFormat="1" ht="4.5" customHeight="1" x14ac:dyDescent="0.2">
      <c r="D23" s="209"/>
      <c r="E23" s="209"/>
      <c r="F23" s="255"/>
      <c r="G23" s="218"/>
    </row>
    <row r="24" spans="1:9" s="46" customFormat="1" ht="18.75" x14ac:dyDescent="0.2">
      <c r="D24" s="47" t="s">
        <v>62</v>
      </c>
      <c r="E24" s="47"/>
      <c r="F24" s="256"/>
      <c r="G24" s="51"/>
    </row>
    <row r="25" spans="1:9" s="46" customFormat="1" ht="18.75" x14ac:dyDescent="0.2">
      <c r="D25" s="47" t="s">
        <v>63</v>
      </c>
      <c r="E25" s="47"/>
      <c r="F25" s="50">
        <v>-17342</v>
      </c>
      <c r="G25" s="48">
        <v>4118</v>
      </c>
    </row>
    <row r="26" spans="1:9" s="46" customFormat="1" ht="18.75" x14ac:dyDescent="0.2">
      <c r="D26" s="47" t="s">
        <v>64</v>
      </c>
      <c r="E26" s="47"/>
      <c r="F26" s="50">
        <v>4251</v>
      </c>
      <c r="G26" s="48">
        <v>-851</v>
      </c>
    </row>
    <row r="27" spans="1:9" s="46" customFormat="1" ht="18.75" x14ac:dyDescent="0.2">
      <c r="D27" s="47" t="s">
        <v>65</v>
      </c>
      <c r="E27" s="47"/>
      <c r="F27" s="50">
        <v>-25127</v>
      </c>
      <c r="G27" s="48">
        <v>-9794</v>
      </c>
    </row>
    <row r="28" spans="1:9" s="46" customFormat="1" ht="18.75" x14ac:dyDescent="0.2">
      <c r="D28" s="47" t="s">
        <v>66</v>
      </c>
      <c r="E28" s="47"/>
      <c r="F28" s="50">
        <v>-65</v>
      </c>
      <c r="G28" s="48">
        <v>0</v>
      </c>
    </row>
    <row r="29" spans="1:9" s="46" customFormat="1" ht="18.75" x14ac:dyDescent="0.2">
      <c r="D29" s="52" t="s">
        <v>67</v>
      </c>
      <c r="E29" s="47"/>
      <c r="F29" s="50">
        <v>507</v>
      </c>
      <c r="G29" s="48">
        <v>3135</v>
      </c>
    </row>
    <row r="30" spans="1:9" s="46" customFormat="1" ht="18.75" x14ac:dyDescent="0.2">
      <c r="D30" s="52" t="s">
        <v>68</v>
      </c>
      <c r="E30" s="47"/>
      <c r="F30" s="282">
        <v>-1339</v>
      </c>
      <c r="G30" s="283">
        <v>1379</v>
      </c>
    </row>
    <row r="31" spans="1:9" s="46" customFormat="1" ht="18" customHeight="1" x14ac:dyDescent="0.2">
      <c r="D31" s="47"/>
      <c r="E31" s="47"/>
      <c r="F31" s="254">
        <v>-39115</v>
      </c>
      <c r="G31" s="281">
        <v>-2013</v>
      </c>
    </row>
    <row r="32" spans="1:9" s="46" customFormat="1" ht="5.25" customHeight="1" x14ac:dyDescent="0.2">
      <c r="D32" s="47"/>
      <c r="E32" s="47"/>
      <c r="F32" s="256"/>
      <c r="G32" s="51"/>
    </row>
    <row r="33" spans="1:7" s="46" customFormat="1" ht="18.75" x14ac:dyDescent="0.2">
      <c r="D33" s="47" t="s">
        <v>69</v>
      </c>
      <c r="E33" s="47"/>
      <c r="F33" s="256"/>
      <c r="G33" s="51"/>
    </row>
    <row r="34" spans="1:7" s="46" customFormat="1" ht="18.75" x14ac:dyDescent="0.2">
      <c r="D34" s="47" t="s">
        <v>70</v>
      </c>
      <c r="E34" s="47"/>
      <c r="F34" s="50">
        <v>21220</v>
      </c>
      <c r="G34" s="48">
        <v>-566</v>
      </c>
    </row>
    <row r="35" spans="1:7" s="46" customFormat="1" ht="18.75" x14ac:dyDescent="0.2">
      <c r="D35" s="47" t="s">
        <v>71</v>
      </c>
      <c r="E35" s="47"/>
      <c r="F35" s="50">
        <v>9884</v>
      </c>
      <c r="G35" s="48">
        <v>17321</v>
      </c>
    </row>
    <row r="36" spans="1:7" s="46" customFormat="1" ht="18.75" x14ac:dyDescent="0.2">
      <c r="D36" s="47" t="s">
        <v>72</v>
      </c>
      <c r="E36" s="47"/>
      <c r="F36" s="50">
        <v>11642</v>
      </c>
      <c r="G36" s="48">
        <v>10098</v>
      </c>
    </row>
    <row r="37" spans="1:7" s="46" customFormat="1" ht="18.75" x14ac:dyDescent="0.2">
      <c r="D37" s="47" t="s">
        <v>73</v>
      </c>
      <c r="E37" s="47"/>
      <c r="F37" s="50">
        <v>31176</v>
      </c>
      <c r="G37" s="48">
        <v>29017</v>
      </c>
    </row>
    <row r="38" spans="1:7" s="46" customFormat="1" ht="18.75" x14ac:dyDescent="0.2">
      <c r="D38" s="47" t="s">
        <v>74</v>
      </c>
      <c r="E38" s="53"/>
      <c r="F38" s="50">
        <v>19072</v>
      </c>
      <c r="G38" s="48">
        <v>-4753</v>
      </c>
    </row>
    <row r="39" spans="1:7" s="46" customFormat="1" ht="18.75" x14ac:dyDescent="0.2">
      <c r="D39" s="47" t="s">
        <v>75</v>
      </c>
      <c r="E39" s="53"/>
      <c r="F39" s="50">
        <v>-2543</v>
      </c>
      <c r="G39" s="48">
        <v>5244</v>
      </c>
    </row>
    <row r="40" spans="1:7" s="46" customFormat="1" ht="18.75" x14ac:dyDescent="0.2">
      <c r="D40" s="47" t="s">
        <v>76</v>
      </c>
      <c r="E40" s="47"/>
      <c r="F40" s="282">
        <v>4659</v>
      </c>
      <c r="G40" s="283">
        <v>-57239</v>
      </c>
    </row>
    <row r="41" spans="1:7" s="31" customFormat="1" ht="18.75" x14ac:dyDescent="0.2">
      <c r="A41" s="41"/>
      <c r="B41" s="41"/>
      <c r="C41" s="41"/>
      <c r="D41" s="43"/>
      <c r="E41" s="43"/>
      <c r="F41" s="254">
        <v>95110</v>
      </c>
      <c r="G41" s="281">
        <v>-878</v>
      </c>
    </row>
    <row r="42" spans="1:7" s="31" customFormat="1" ht="5.25" customHeight="1" x14ac:dyDescent="0.2">
      <c r="A42" s="41"/>
      <c r="B42" s="41"/>
      <c r="C42" s="41"/>
      <c r="D42" s="133"/>
      <c r="E42" s="133"/>
      <c r="F42" s="257"/>
      <c r="G42" s="210"/>
    </row>
    <row r="43" spans="1:7" s="31" customFormat="1" ht="19.5" hidden="1" x14ac:dyDescent="0.2">
      <c r="A43" s="41"/>
      <c r="B43" s="41"/>
      <c r="C43" s="41"/>
      <c r="D43" s="133"/>
      <c r="E43" s="133"/>
      <c r="F43" s="258"/>
      <c r="G43" s="212"/>
    </row>
    <row r="44" spans="1:7" s="31" customFormat="1" ht="21" customHeight="1" x14ac:dyDescent="0.2">
      <c r="A44" s="41"/>
      <c r="B44" s="41"/>
      <c r="C44" s="41"/>
      <c r="D44" s="278" t="s">
        <v>77</v>
      </c>
      <c r="E44" s="220"/>
      <c r="F44" s="279">
        <v>-7244</v>
      </c>
      <c r="G44" s="280">
        <v>-8542</v>
      </c>
    </row>
    <row r="45" spans="1:7" s="31" customFormat="1" ht="18.75" x14ac:dyDescent="0.2">
      <c r="A45" s="41"/>
      <c r="B45" s="41"/>
      <c r="C45" s="41"/>
      <c r="D45" s="47" t="s">
        <v>78</v>
      </c>
      <c r="E45" s="53"/>
      <c r="F45" s="50">
        <v>167</v>
      </c>
      <c r="G45" s="48">
        <v>0</v>
      </c>
    </row>
    <row r="46" spans="1:7" s="31" customFormat="1" ht="18.75" x14ac:dyDescent="0.2">
      <c r="D46" s="47" t="s">
        <v>79</v>
      </c>
      <c r="E46" s="53"/>
      <c r="F46" s="50">
        <v>-7411</v>
      </c>
      <c r="G46" s="48">
        <v>-8542</v>
      </c>
    </row>
    <row r="47" spans="1:7" s="31" customFormat="1" ht="18.75" x14ac:dyDescent="0.2">
      <c r="A47" s="41"/>
      <c r="B47" s="41"/>
      <c r="C47" s="41"/>
      <c r="D47" s="47" t="s">
        <v>80</v>
      </c>
      <c r="E47" s="53"/>
      <c r="F47" s="50">
        <v>0</v>
      </c>
      <c r="G47" s="48">
        <v>0</v>
      </c>
    </row>
    <row r="48" spans="1:7" s="31" customFormat="1" ht="5.25" customHeight="1" x14ac:dyDescent="0.2">
      <c r="A48" s="41"/>
      <c r="B48" s="41"/>
      <c r="C48" s="41"/>
      <c r="D48" s="133"/>
      <c r="E48" s="133"/>
      <c r="F48" s="258"/>
      <c r="G48" s="212"/>
    </row>
    <row r="49" spans="1:7" s="31" customFormat="1" ht="9" customHeight="1" x14ac:dyDescent="0.2">
      <c r="A49" s="41"/>
      <c r="B49" s="41"/>
      <c r="C49" s="41"/>
      <c r="D49" s="133"/>
      <c r="E49" s="133"/>
      <c r="F49" s="258"/>
      <c r="G49" s="212"/>
    </row>
    <row r="50" spans="1:7" s="31" customFormat="1" ht="21" customHeight="1" x14ac:dyDescent="0.2">
      <c r="A50" s="56"/>
      <c r="B50" s="56"/>
      <c r="C50" s="56"/>
      <c r="D50" s="278" t="s">
        <v>81</v>
      </c>
      <c r="E50" s="220"/>
      <c r="F50" s="279">
        <v>-26860</v>
      </c>
      <c r="G50" s="280">
        <v>-27741</v>
      </c>
    </row>
    <row r="51" spans="1:7" s="31" customFormat="1" ht="18.75" x14ac:dyDescent="0.2">
      <c r="A51" s="54"/>
      <c r="B51" s="54"/>
      <c r="C51" s="54"/>
      <c r="D51" s="47" t="s">
        <v>82</v>
      </c>
      <c r="E51" s="53"/>
      <c r="F51" s="50">
        <v>-26860</v>
      </c>
      <c r="G51" s="48">
        <v>-27741</v>
      </c>
    </row>
    <row r="52" spans="1:7" s="31" customFormat="1" ht="7.5" customHeight="1" x14ac:dyDescent="0.2">
      <c r="A52" s="41"/>
      <c r="B52" s="41"/>
      <c r="C52" s="41"/>
      <c r="D52" s="133"/>
      <c r="E52" s="133"/>
      <c r="F52" s="211"/>
      <c r="G52" s="212"/>
    </row>
    <row r="53" spans="1:7" s="31" customFormat="1" ht="21" customHeight="1" thickBot="1" x14ac:dyDescent="0.25">
      <c r="A53" s="41"/>
      <c r="B53" s="41"/>
      <c r="C53" s="41"/>
      <c r="D53" s="221" t="s">
        <v>83</v>
      </c>
      <c r="E53" s="301"/>
      <c r="F53" s="222">
        <v>14457</v>
      </c>
      <c r="G53" s="223">
        <v>-7623</v>
      </c>
    </row>
    <row r="54" spans="1:7" s="31" customFormat="1" ht="5.25" customHeight="1" thickTop="1" x14ac:dyDescent="0.2">
      <c r="A54" s="41"/>
      <c r="B54" s="41"/>
      <c r="C54" s="41"/>
      <c r="D54" s="133"/>
      <c r="E54" s="133"/>
      <c r="F54" s="211"/>
      <c r="G54" s="212"/>
    </row>
    <row r="55" spans="1:7" s="31" customFormat="1" ht="18.75" x14ac:dyDescent="0.2">
      <c r="A55" s="41"/>
      <c r="B55" s="41"/>
      <c r="C55" s="41"/>
      <c r="D55" s="43" t="s">
        <v>84</v>
      </c>
      <c r="E55" s="43"/>
      <c r="F55" s="57"/>
      <c r="G55" s="58"/>
    </row>
    <row r="56" spans="1:7" s="31" customFormat="1" ht="18.75" x14ac:dyDescent="0.2">
      <c r="A56" s="41"/>
      <c r="B56" s="41"/>
      <c r="C56" s="41"/>
      <c r="D56" s="215" t="s">
        <v>85</v>
      </c>
      <c r="E56" s="43"/>
      <c r="F56" s="44">
        <v>34838</v>
      </c>
      <c r="G56" s="45">
        <v>42461</v>
      </c>
    </row>
    <row r="57" spans="1:7" s="31" customFormat="1" ht="18.75" x14ac:dyDescent="0.2">
      <c r="A57" s="41"/>
      <c r="B57" s="41"/>
      <c r="C57" s="41"/>
      <c r="D57" s="215" t="s">
        <v>86</v>
      </c>
      <c r="E57" s="302"/>
      <c r="F57" s="44">
        <v>49295</v>
      </c>
      <c r="G57" s="45">
        <v>34838</v>
      </c>
    </row>
    <row r="58" spans="1:7" s="31" customFormat="1" ht="5.25" customHeight="1" x14ac:dyDescent="0.2">
      <c r="A58" s="59"/>
      <c r="B58" s="59"/>
      <c r="C58" s="59"/>
      <c r="D58" s="213"/>
      <c r="E58" s="213"/>
      <c r="F58" s="214"/>
      <c r="G58" s="214"/>
    </row>
    <row r="59" spans="1:7" s="31" customFormat="1" ht="21" customHeight="1" thickBot="1" x14ac:dyDescent="0.25">
      <c r="A59" s="41"/>
      <c r="B59" s="41"/>
      <c r="C59" s="41"/>
      <c r="D59" s="221" t="s">
        <v>87</v>
      </c>
      <c r="E59" s="301"/>
      <c r="F59" s="222">
        <v>14457</v>
      </c>
      <c r="G59" s="223">
        <v>-7623</v>
      </c>
    </row>
    <row r="60" spans="1:7" ht="16.5" thickTop="1" x14ac:dyDescent="0.25">
      <c r="A60" s="60"/>
      <c r="B60" s="60"/>
      <c r="C60" s="60"/>
      <c r="D60" s="61"/>
      <c r="E60" s="22"/>
      <c r="G60" s="55"/>
    </row>
    <row r="61" spans="1:7" x14ac:dyDescent="0.25">
      <c r="F61" s="63"/>
      <c r="G61" s="19"/>
    </row>
    <row r="62" spans="1:7" x14ac:dyDescent="0.25">
      <c r="F62" s="63"/>
      <c r="G62" s="19"/>
    </row>
    <row r="63" spans="1:7" x14ac:dyDescent="0.25">
      <c r="F63" s="63"/>
      <c r="G63" s="19"/>
    </row>
    <row r="64" spans="1:7" x14ac:dyDescent="0.25">
      <c r="E64" s="22"/>
      <c r="F64" s="63"/>
      <c r="G64" s="30"/>
    </row>
    <row r="65" spans="1:7" x14ac:dyDescent="0.25">
      <c r="E65" s="22"/>
      <c r="G65" s="30"/>
    </row>
    <row r="66" spans="1:7" ht="15.75" customHeight="1" x14ac:dyDescent="0.25">
      <c r="D66" s="21"/>
      <c r="E66" s="21"/>
    </row>
    <row r="67" spans="1:7" ht="12.75" customHeight="1" x14ac:dyDescent="0.25">
      <c r="E67" s="22"/>
    </row>
    <row r="68" spans="1:7" s="39" customFormat="1" ht="12.75" customHeight="1" x14ac:dyDescent="0.25">
      <c r="A68" s="37"/>
      <c r="B68" s="37"/>
      <c r="C68" s="37"/>
      <c r="D68" s="22"/>
      <c r="E68" s="22"/>
      <c r="F68" s="30"/>
      <c r="G68" s="40"/>
    </row>
    <row r="69" spans="1:7" s="39" customFormat="1" ht="12.75" customHeight="1" x14ac:dyDescent="0.25">
      <c r="A69" s="37"/>
      <c r="B69" s="37"/>
      <c r="C69" s="37"/>
      <c r="D69" s="22"/>
      <c r="E69" s="22"/>
      <c r="F69" s="30"/>
      <c r="G69" s="40"/>
    </row>
    <row r="71" spans="1:7" s="38" customFormat="1" x14ac:dyDescent="0.25">
      <c r="A71" s="37"/>
      <c r="B71" s="37"/>
      <c r="C71" s="37"/>
      <c r="D71" s="22"/>
      <c r="F71" s="30"/>
      <c r="G71" s="40"/>
    </row>
    <row r="645" spans="1:7" s="38" customFormat="1" ht="85.5" customHeight="1" x14ac:dyDescent="0.25">
      <c r="A645" s="37"/>
      <c r="B645" s="37"/>
      <c r="C645" s="37"/>
      <c r="D645" s="22"/>
      <c r="F645" s="30"/>
      <c r="G645" s="40"/>
    </row>
    <row r="651" spans="1:7" s="38" customFormat="1" x14ac:dyDescent="0.25">
      <c r="A651" s="37"/>
      <c r="B651" s="37"/>
      <c r="C651" s="37"/>
      <c r="D651" s="37"/>
      <c r="F651" s="30"/>
      <c r="G651" s="40"/>
    </row>
  </sheetData>
  <mergeCells count="4">
    <mergeCell ref="D2:G2"/>
    <mergeCell ref="D3:G3"/>
    <mergeCell ref="D5:G5"/>
    <mergeCell ref="D4:G4"/>
  </mergeCells>
  <pageMargins left="0.23611111111111099" right="0.23611111111111099" top="0.60902777777777795" bottom="0.60902777777777795" header="0.31527777777777799" footer="0.31527777777777799"/>
  <pageSetup paperSize="9" scale="67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3:L683"/>
  <sheetViews>
    <sheetView showGridLines="0" topLeftCell="A19" workbookViewId="0">
      <selection activeCell="L34" sqref="L34"/>
    </sheetView>
  </sheetViews>
  <sheetFormatPr defaultColWidth="9.140625" defaultRowHeight="15.75" x14ac:dyDescent="0.25"/>
  <cols>
    <col min="1" max="1" width="2" style="22" customWidth="1"/>
    <col min="2" max="2" width="1.42578125" style="22" customWidth="1"/>
    <col min="3" max="3" width="54.5703125" style="22" customWidth="1"/>
    <col min="4" max="4" width="17" style="22" customWidth="1"/>
    <col min="5" max="5" width="3.28515625" style="22" customWidth="1"/>
    <col min="6" max="6" width="2.28515625" style="22" customWidth="1"/>
    <col min="7" max="7" width="18.42578125" style="22" customWidth="1"/>
    <col min="8" max="8" width="2.28515625" style="22" customWidth="1"/>
    <col min="9" max="9" width="18.42578125" style="68" customWidth="1"/>
    <col min="10" max="10" width="5.85546875" style="22" customWidth="1"/>
    <col min="11" max="26" width="9.140625" style="22"/>
    <col min="27" max="27" width="13.140625" style="22" customWidth="1"/>
    <col min="28" max="16384" width="9.140625" style="22"/>
  </cols>
  <sheetData>
    <row r="3" spans="2:10" ht="18" customHeight="1" x14ac:dyDescent="0.25">
      <c r="B3" s="338" t="s">
        <v>121</v>
      </c>
      <c r="C3" s="338"/>
      <c r="D3" s="338"/>
      <c r="E3" s="338"/>
      <c r="F3" s="338"/>
      <c r="G3" s="338"/>
      <c r="H3" s="338"/>
      <c r="I3" s="338"/>
      <c r="J3" s="67"/>
    </row>
    <row r="4" spans="2:10" ht="18" customHeight="1" x14ac:dyDescent="0.25">
      <c r="B4" s="338" t="s">
        <v>162</v>
      </c>
      <c r="C4" s="338"/>
      <c r="D4" s="338"/>
      <c r="E4" s="338"/>
      <c r="F4" s="338"/>
      <c r="G4" s="338"/>
      <c r="H4" s="338"/>
      <c r="I4" s="338"/>
      <c r="J4" s="67"/>
    </row>
    <row r="5" spans="2:10" ht="18" customHeight="1" x14ac:dyDescent="0.25">
      <c r="B5" s="339" t="s">
        <v>91</v>
      </c>
      <c r="C5" s="339"/>
      <c r="D5" s="339"/>
      <c r="E5" s="339"/>
      <c r="F5" s="339"/>
      <c r="G5" s="339"/>
      <c r="H5" s="339"/>
      <c r="I5" s="339"/>
      <c r="J5" s="67"/>
    </row>
    <row r="6" spans="2:10" ht="18" customHeight="1" x14ac:dyDescent="0.3">
      <c r="B6" s="339" t="s">
        <v>164</v>
      </c>
      <c r="C6" s="339"/>
      <c r="D6" s="339"/>
      <c r="E6" s="339"/>
      <c r="F6" s="339"/>
      <c r="G6" s="339"/>
      <c r="H6" s="339"/>
      <c r="I6" s="339"/>
      <c r="J6" s="139"/>
    </row>
    <row r="7" spans="2:10" ht="4.5" customHeight="1" x14ac:dyDescent="0.25">
      <c r="B7" s="140"/>
      <c r="C7" s="146"/>
      <c r="D7" s="146"/>
      <c r="E7" s="146"/>
      <c r="F7" s="146"/>
      <c r="G7" s="146"/>
      <c r="H7" s="146"/>
      <c r="I7" s="146"/>
      <c r="J7" s="141"/>
    </row>
    <row r="8" spans="2:10" x14ac:dyDescent="0.25">
      <c r="D8" s="67"/>
      <c r="E8" s="67"/>
      <c r="F8" s="67"/>
      <c r="G8" s="67"/>
      <c r="H8" s="67"/>
      <c r="I8" s="69"/>
      <c r="J8" s="67"/>
    </row>
    <row r="9" spans="2:10" x14ac:dyDescent="0.25">
      <c r="D9" s="67"/>
      <c r="E9" s="67"/>
      <c r="F9" s="67"/>
      <c r="G9" s="67"/>
      <c r="H9" s="67"/>
      <c r="I9" s="69"/>
      <c r="J9" s="67"/>
    </row>
    <row r="10" spans="2:10" x14ac:dyDescent="0.25">
      <c r="D10" s="67"/>
      <c r="E10" s="67"/>
      <c r="F10" s="70"/>
      <c r="G10" s="67"/>
      <c r="H10" s="67"/>
      <c r="I10" s="14" t="s">
        <v>17</v>
      </c>
      <c r="J10" s="67"/>
    </row>
    <row r="11" spans="2:10" x14ac:dyDescent="0.25">
      <c r="D11" s="67"/>
      <c r="E11" s="67"/>
      <c r="F11" s="70"/>
      <c r="G11" s="67"/>
      <c r="H11" s="67"/>
      <c r="I11" s="14"/>
      <c r="J11" s="67"/>
    </row>
    <row r="12" spans="2:10" x14ac:dyDescent="0.25">
      <c r="D12" s="67"/>
      <c r="E12" s="67"/>
      <c r="F12" s="70"/>
      <c r="G12" s="67"/>
      <c r="H12" s="67"/>
      <c r="I12" s="14"/>
      <c r="J12" s="67"/>
    </row>
    <row r="13" spans="2:10" s="31" customFormat="1" ht="20.25" x14ac:dyDescent="0.2">
      <c r="B13" s="152"/>
      <c r="C13" s="155"/>
      <c r="D13" s="155"/>
      <c r="E13" s="155"/>
      <c r="F13" s="155"/>
      <c r="G13" s="156">
        <v>45657</v>
      </c>
      <c r="H13" s="156"/>
      <c r="I13" s="156">
        <v>45291</v>
      </c>
      <c r="J13" s="148"/>
    </row>
    <row r="14" spans="2:10" s="31" customFormat="1" ht="9" customHeight="1" x14ac:dyDescent="0.2">
      <c r="B14" s="157"/>
      <c r="C14" s="157"/>
      <c r="D14" s="157"/>
      <c r="E14" s="158"/>
      <c r="F14" s="158"/>
      <c r="G14" s="159"/>
      <c r="H14" s="159"/>
      <c r="I14" s="160"/>
      <c r="J14" s="148"/>
    </row>
    <row r="15" spans="2:10" s="31" customFormat="1" ht="21" customHeight="1" x14ac:dyDescent="0.2">
      <c r="B15" s="289" t="s">
        <v>92</v>
      </c>
      <c r="C15" s="289"/>
      <c r="D15" s="289"/>
      <c r="E15" s="289"/>
      <c r="F15" s="284"/>
      <c r="G15" s="288">
        <v>32</v>
      </c>
      <c r="H15" s="224"/>
      <c r="I15" s="288">
        <v>-688</v>
      </c>
      <c r="J15" s="71"/>
    </row>
    <row r="16" spans="2:10" s="31" customFormat="1" ht="18.75" x14ac:dyDescent="0.2">
      <c r="B16" s="157"/>
      <c r="C16" s="157"/>
      <c r="D16" s="157"/>
      <c r="E16" s="157"/>
      <c r="F16" s="157"/>
      <c r="G16" s="168"/>
      <c r="H16" s="224"/>
      <c r="I16" s="164"/>
      <c r="J16" s="148"/>
    </row>
    <row r="17" spans="2:10" s="31" customFormat="1" ht="19.5" thickBot="1" x14ac:dyDescent="0.25">
      <c r="B17" s="225" t="s">
        <v>93</v>
      </c>
      <c r="C17" s="226"/>
      <c r="D17" s="226"/>
      <c r="E17" s="226"/>
      <c r="F17" s="226"/>
      <c r="G17" s="229">
        <v>-1231.2812400000003</v>
      </c>
      <c r="H17" s="230"/>
      <c r="I17" s="229">
        <v>-1231.2812400000003</v>
      </c>
      <c r="J17" s="72"/>
    </row>
    <row r="18" spans="2:10" s="31" customFormat="1" ht="7.5" customHeight="1" thickBot="1" x14ac:dyDescent="0.25">
      <c r="B18" s="225"/>
      <c r="C18" s="226"/>
      <c r="D18" s="226"/>
      <c r="E18" s="226"/>
      <c r="F18" s="226"/>
      <c r="G18" s="233"/>
      <c r="H18" s="224"/>
      <c r="I18" s="233"/>
      <c r="J18" s="72"/>
    </row>
    <row r="19" spans="2:10" s="31" customFormat="1" ht="19.5" customHeight="1" x14ac:dyDescent="0.2">
      <c r="B19" s="226"/>
      <c r="C19" s="226" t="s">
        <v>146</v>
      </c>
      <c r="D19" s="226"/>
      <c r="E19" s="226"/>
      <c r="F19" s="226"/>
      <c r="G19" s="231">
        <v>-1231.2812400000003</v>
      </c>
      <c r="H19" s="232"/>
      <c r="I19" s="231">
        <v>-1231.2812400000003</v>
      </c>
      <c r="J19" s="72"/>
    </row>
    <row r="20" spans="2:10" s="31" customFormat="1" ht="15" customHeight="1" x14ac:dyDescent="0.2">
      <c r="B20" s="157"/>
      <c r="C20" s="157"/>
      <c r="D20" s="157"/>
      <c r="E20" s="157"/>
      <c r="F20" s="157"/>
      <c r="G20" s="227"/>
      <c r="H20" s="224"/>
      <c r="I20" s="228"/>
      <c r="J20" s="72"/>
    </row>
    <row r="21" spans="2:10" s="42" customFormat="1" ht="18.75" x14ac:dyDescent="0.2">
      <c r="B21" s="347" t="s">
        <v>94</v>
      </c>
      <c r="C21" s="347"/>
      <c r="D21" s="347"/>
      <c r="E21" s="348"/>
      <c r="F21" s="285"/>
      <c r="G21" s="286">
        <v>-1199.2812400000003</v>
      </c>
      <c r="H21" s="224"/>
      <c r="I21" s="287">
        <v>-1919.2812400000003</v>
      </c>
      <c r="J21" s="49"/>
    </row>
    <row r="22" spans="2:10" ht="18.75" customHeight="1" x14ac:dyDescent="0.25">
      <c r="B22" s="67"/>
      <c r="C22" s="67"/>
      <c r="D22" s="67"/>
      <c r="E22" s="67"/>
      <c r="F22" s="67"/>
      <c r="G22" s="67"/>
      <c r="H22" s="224"/>
      <c r="I22" s="73"/>
      <c r="J22" s="67"/>
    </row>
    <row r="23" spans="2:10" ht="18.75" customHeight="1" x14ac:dyDescent="0.25">
      <c r="H23" s="224"/>
    </row>
    <row r="24" spans="2:10" ht="18.75" customHeight="1" x14ac:dyDescent="0.25">
      <c r="D24" s="346"/>
      <c r="E24" s="346"/>
      <c r="F24" s="346"/>
      <c r="G24" s="346"/>
      <c r="H24" s="224"/>
      <c r="I24" s="21"/>
    </row>
    <row r="25" spans="2:10" ht="18.75" customHeight="1" x14ac:dyDescent="0.25">
      <c r="H25" s="224"/>
      <c r="I25" s="19"/>
    </row>
    <row r="26" spans="2:10" ht="18.75" customHeight="1" x14ac:dyDescent="0.25">
      <c r="H26" s="224"/>
      <c r="I26" s="22"/>
    </row>
    <row r="27" spans="2:10" ht="18.75" customHeight="1" x14ac:dyDescent="0.25">
      <c r="G27" s="62"/>
      <c r="H27" s="224"/>
    </row>
    <row r="28" spans="2:10" ht="18.75" customHeight="1" x14ac:dyDescent="0.25"/>
    <row r="29" spans="2:10" ht="18.75" customHeight="1" x14ac:dyDescent="0.25"/>
    <row r="30" spans="2:10" ht="18.75" customHeight="1" x14ac:dyDescent="0.25"/>
    <row r="31" spans="2:10" ht="18.75" customHeight="1" x14ac:dyDescent="0.25"/>
    <row r="32" spans="2:10" ht="18.75" customHeight="1" x14ac:dyDescent="0.25"/>
    <row r="33" ht="18.75" customHeight="1" x14ac:dyDescent="0.25"/>
    <row r="34" ht="18.75" customHeight="1" x14ac:dyDescent="0.25"/>
    <row r="35" ht="18.75" customHeight="1" x14ac:dyDescent="0.25"/>
    <row r="36" ht="18.75" customHeight="1" x14ac:dyDescent="0.25"/>
    <row r="37" ht="18.75" customHeight="1" x14ac:dyDescent="0.25"/>
    <row r="38" ht="18.75" customHeight="1" x14ac:dyDescent="0.25"/>
    <row r="39" ht="18.75" customHeight="1" x14ac:dyDescent="0.25"/>
    <row r="40" ht="18.75" customHeight="1" x14ac:dyDescent="0.25"/>
    <row r="41" ht="18.75" customHeight="1" x14ac:dyDescent="0.25"/>
    <row r="42" ht="18.75" customHeight="1" x14ac:dyDescent="0.25"/>
    <row r="43" ht="18.75" customHeight="1" x14ac:dyDescent="0.25"/>
    <row r="44" ht="18.75" customHeight="1" x14ac:dyDescent="0.25"/>
    <row r="45" ht="18.75" customHeight="1" x14ac:dyDescent="0.25"/>
    <row r="46" ht="18.75" customHeight="1" x14ac:dyDescent="0.25"/>
    <row r="47" ht="18.75" customHeight="1" x14ac:dyDescent="0.25"/>
    <row r="48" ht="18.75" customHeight="1" x14ac:dyDescent="0.25"/>
    <row r="49" ht="18.75" customHeight="1" x14ac:dyDescent="0.25"/>
    <row r="50" ht="18.75" customHeight="1" x14ac:dyDescent="0.25"/>
    <row r="51" ht="18.75" customHeight="1" x14ac:dyDescent="0.25"/>
    <row r="52" ht="18.75" customHeight="1" x14ac:dyDescent="0.25"/>
    <row r="98" spans="4:10" x14ac:dyDescent="0.25">
      <c r="D98" s="22" t="s">
        <v>88</v>
      </c>
      <c r="J98" s="22">
        <v>0</v>
      </c>
    </row>
    <row r="100" spans="4:10" x14ac:dyDescent="0.25">
      <c r="D100" s="22" t="s">
        <v>89</v>
      </c>
    </row>
    <row r="101" spans="4:10" x14ac:dyDescent="0.25">
      <c r="D101" s="22" t="s">
        <v>90</v>
      </c>
      <c r="G101" s="64">
        <v>-1213692.7400001287</v>
      </c>
      <c r="H101" s="64"/>
    </row>
    <row r="102" spans="4:10" x14ac:dyDescent="0.25">
      <c r="G102" s="22">
        <v>-1213692.7400001287</v>
      </c>
    </row>
    <row r="324" spans="12:12" x14ac:dyDescent="0.25">
      <c r="L324" s="22">
        <v>0</v>
      </c>
    </row>
    <row r="453" spans="12:12" x14ac:dyDescent="0.25">
      <c r="L453" s="22">
        <v>0</v>
      </c>
    </row>
    <row r="469" spans="3:12" x14ac:dyDescent="0.25">
      <c r="C469" s="22" t="s">
        <v>136</v>
      </c>
    </row>
    <row r="472" spans="3:12" x14ac:dyDescent="0.25">
      <c r="D472" s="22" t="s">
        <v>134</v>
      </c>
      <c r="L472" s="22">
        <v>9155454.75</v>
      </c>
    </row>
    <row r="473" spans="3:12" x14ac:dyDescent="0.25">
      <c r="D473" s="22" t="s">
        <v>128</v>
      </c>
      <c r="L473" s="22">
        <v>491082.02</v>
      </c>
    </row>
    <row r="474" spans="3:12" x14ac:dyDescent="0.25">
      <c r="D474" s="22" t="s">
        <v>129</v>
      </c>
      <c r="L474" s="22">
        <v>413227.86</v>
      </c>
    </row>
    <row r="475" spans="3:12" x14ac:dyDescent="0.25">
      <c r="D475" s="22" t="s">
        <v>130</v>
      </c>
      <c r="L475" s="22">
        <v>157361.20000000001</v>
      </c>
    </row>
    <row r="476" spans="3:12" x14ac:dyDescent="0.25">
      <c r="D476" s="22" t="s">
        <v>137</v>
      </c>
      <c r="L476" s="22">
        <v>123334.53</v>
      </c>
    </row>
    <row r="477" spans="3:12" x14ac:dyDescent="0.25">
      <c r="D477" s="22" t="s">
        <v>138</v>
      </c>
      <c r="L477" s="22">
        <v>100000</v>
      </c>
    </row>
    <row r="478" spans="3:12" x14ac:dyDescent="0.25">
      <c r="L478" s="22">
        <v>1105094.1100000013</v>
      </c>
    </row>
    <row r="484" spans="3:12" x14ac:dyDescent="0.25">
      <c r="C484" s="22" t="s">
        <v>135</v>
      </c>
    </row>
    <row r="490" spans="3:12" x14ac:dyDescent="0.25">
      <c r="L490" s="22">
        <v>2225035.19</v>
      </c>
    </row>
    <row r="683" ht="85.5" customHeight="1" x14ac:dyDescent="0.25"/>
  </sheetData>
  <mergeCells count="6">
    <mergeCell ref="D24:G24"/>
    <mergeCell ref="B3:I3"/>
    <mergeCell ref="B4:I4"/>
    <mergeCell ref="B6:I6"/>
    <mergeCell ref="B21:E21"/>
    <mergeCell ref="B5:I5"/>
  </mergeCells>
  <pageMargins left="0.25" right="0.25" top="0.61111111111111105" bottom="0.61111111111111105" header="0.3" footer="0.3"/>
  <pageSetup paperSize="9" scale="79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K670"/>
  <sheetViews>
    <sheetView showGridLines="0" topLeftCell="A39" zoomScale="115" zoomScaleNormal="115" workbookViewId="0">
      <selection activeCell="K56" sqref="K56"/>
    </sheetView>
  </sheetViews>
  <sheetFormatPr defaultColWidth="9.140625" defaultRowHeight="15.75" x14ac:dyDescent="0.25"/>
  <cols>
    <col min="1" max="1" width="7.85546875" style="2" customWidth="1"/>
    <col min="2" max="2" width="3.28515625" style="2" customWidth="1"/>
    <col min="3" max="3" width="4.7109375" style="2" customWidth="1"/>
    <col min="4" max="4" width="3.28515625" style="2" customWidth="1"/>
    <col min="5" max="5" width="74.42578125" style="2" customWidth="1"/>
    <col min="6" max="6" width="3.140625" style="2" customWidth="1"/>
    <col min="7" max="7" width="18.42578125" style="2" customWidth="1"/>
    <col min="8" max="8" width="2.140625" style="2" customWidth="1"/>
    <col min="9" max="9" width="18.42578125" style="2" customWidth="1"/>
    <col min="10" max="10" width="2" style="2" customWidth="1"/>
    <col min="11" max="16384" width="9.140625" style="2"/>
  </cols>
  <sheetData>
    <row r="1" spans="2:10" ht="18.75" customHeight="1" x14ac:dyDescent="0.25"/>
    <row r="2" spans="2:10" ht="18.75" customHeight="1" x14ac:dyDescent="0.25"/>
    <row r="3" spans="2:10" ht="18" customHeight="1" x14ac:dyDescent="0.25">
      <c r="B3" s="338" t="s">
        <v>121</v>
      </c>
      <c r="C3" s="338"/>
      <c r="D3" s="338"/>
      <c r="E3" s="338"/>
      <c r="F3" s="338"/>
      <c r="G3" s="338"/>
      <c r="H3" s="338"/>
      <c r="I3" s="338"/>
    </row>
    <row r="4" spans="2:10" ht="18" customHeight="1" x14ac:dyDescent="0.25">
      <c r="B4" s="338" t="s">
        <v>162</v>
      </c>
      <c r="C4" s="338"/>
      <c r="D4" s="338"/>
      <c r="E4" s="338"/>
      <c r="F4" s="338"/>
      <c r="G4" s="338"/>
      <c r="H4" s="338"/>
      <c r="I4" s="338"/>
    </row>
    <row r="5" spans="2:10" ht="18" customHeight="1" x14ac:dyDescent="0.25">
      <c r="B5" s="339" t="s">
        <v>95</v>
      </c>
      <c r="C5" s="339"/>
      <c r="D5" s="339"/>
      <c r="E5" s="339"/>
      <c r="F5" s="339"/>
      <c r="G5" s="339"/>
      <c r="H5" s="339"/>
      <c r="I5" s="339"/>
      <c r="J5" s="22"/>
    </row>
    <row r="6" spans="2:10" s="11" customFormat="1" ht="18" customHeight="1" x14ac:dyDescent="0.2">
      <c r="B6" s="339" t="s">
        <v>163</v>
      </c>
      <c r="C6" s="339"/>
      <c r="D6" s="339"/>
      <c r="E6" s="339"/>
      <c r="F6" s="339"/>
      <c r="G6" s="339"/>
      <c r="H6" s="339"/>
      <c r="I6" s="339"/>
      <c r="J6" s="135"/>
    </row>
    <row r="7" spans="2:10" s="11" customFormat="1" ht="18.75" customHeight="1" x14ac:dyDescent="0.2">
      <c r="B7" s="146"/>
      <c r="C7" s="146"/>
      <c r="D7" s="146"/>
      <c r="E7" s="146"/>
      <c r="F7" s="146"/>
      <c r="G7" s="146"/>
      <c r="H7" s="146"/>
      <c r="I7" s="138"/>
      <c r="J7" s="136"/>
    </row>
    <row r="8" spans="2:10" s="11" customFormat="1" ht="18.75" customHeight="1" x14ac:dyDescent="0.2">
      <c r="B8" s="12"/>
      <c r="C8" s="12"/>
      <c r="D8" s="12"/>
      <c r="E8" s="12"/>
      <c r="F8" s="12"/>
      <c r="G8" s="12"/>
      <c r="H8" s="12"/>
      <c r="I8" s="12"/>
      <c r="J8" s="31"/>
    </row>
    <row r="9" spans="2:10" s="11" customFormat="1" ht="18.75" customHeight="1" x14ac:dyDescent="0.2">
      <c r="B9" s="12"/>
      <c r="C9" s="12"/>
      <c r="D9" s="12"/>
      <c r="E9" s="12"/>
      <c r="F9" s="12"/>
      <c r="G9" s="12"/>
      <c r="H9" s="12"/>
      <c r="I9" s="14" t="s">
        <v>17</v>
      </c>
      <c r="J9" s="31"/>
    </row>
    <row r="10" spans="2:10" s="11" customFormat="1" ht="18.75" customHeight="1" x14ac:dyDescent="0.2">
      <c r="B10" s="152"/>
      <c r="C10" s="152"/>
      <c r="D10" s="152"/>
      <c r="E10" s="152"/>
      <c r="F10" s="152"/>
      <c r="G10" s="241">
        <v>45657</v>
      </c>
      <c r="H10" s="241"/>
      <c r="I10" s="240">
        <v>45291</v>
      </c>
      <c r="J10" s="136"/>
    </row>
    <row r="11" spans="2:10" s="11" customFormat="1" ht="9" customHeight="1" x14ac:dyDescent="0.2">
      <c r="B11" s="153"/>
      <c r="C11" s="153"/>
      <c r="D11" s="153"/>
      <c r="E11" s="153"/>
      <c r="F11" s="153"/>
      <c r="G11" s="153"/>
      <c r="H11" s="153"/>
      <c r="I11" s="154"/>
      <c r="J11" s="136"/>
    </row>
    <row r="12" spans="2:10" s="11" customFormat="1" ht="18.75" customHeight="1" x14ac:dyDescent="0.2">
      <c r="B12" s="268" t="s">
        <v>96</v>
      </c>
      <c r="C12" s="267"/>
      <c r="D12" s="267"/>
      <c r="E12" s="267"/>
      <c r="F12" s="300"/>
      <c r="G12" s="295">
        <v>39689</v>
      </c>
      <c r="H12" s="192"/>
      <c r="I12" s="270">
        <v>44065</v>
      </c>
    </row>
    <row r="13" spans="2:10" s="11" customFormat="1" ht="18.75" customHeight="1" x14ac:dyDescent="0.2">
      <c r="B13" s="106"/>
      <c r="C13" s="106"/>
      <c r="D13" s="106" t="s">
        <v>97</v>
      </c>
      <c r="E13" s="106"/>
      <c r="F13" s="106"/>
      <c r="G13" s="93">
        <v>39689</v>
      </c>
      <c r="H13" s="163"/>
      <c r="I13" s="92">
        <v>44065</v>
      </c>
      <c r="J13" s="146"/>
    </row>
    <row r="14" spans="2:10" s="11" customFormat="1" ht="18.75" hidden="1" customHeight="1" x14ac:dyDescent="0.2">
      <c r="B14" s="106"/>
      <c r="C14" s="106"/>
      <c r="D14" s="106" t="s">
        <v>127</v>
      </c>
      <c r="E14" s="106"/>
      <c r="F14" s="106"/>
      <c r="G14" s="93">
        <v>0</v>
      </c>
      <c r="H14" s="163"/>
      <c r="I14" s="92">
        <v>0</v>
      </c>
    </row>
    <row r="15" spans="2:10" s="11" customFormat="1" ht="18.75" customHeight="1" x14ac:dyDescent="0.2">
      <c r="B15" s="106"/>
      <c r="C15" s="106"/>
      <c r="D15" s="106"/>
      <c r="E15" s="106"/>
      <c r="F15" s="106"/>
      <c r="G15" s="106"/>
      <c r="H15" s="106"/>
      <c r="I15" s="111"/>
    </row>
    <row r="16" spans="2:10" s="11" customFormat="1" ht="18.75" customHeight="1" x14ac:dyDescent="0.2">
      <c r="B16" s="268" t="s">
        <v>98</v>
      </c>
      <c r="C16" s="267"/>
      <c r="D16" s="267"/>
      <c r="E16" s="267"/>
      <c r="F16" s="300"/>
      <c r="G16" s="296">
        <v>-145600</v>
      </c>
      <c r="H16" s="194"/>
      <c r="I16" s="290">
        <v>-31345</v>
      </c>
    </row>
    <row r="17" spans="2:9" s="11" customFormat="1" ht="18.75" customHeight="1" x14ac:dyDescent="0.2">
      <c r="B17" s="106"/>
      <c r="C17" s="106"/>
      <c r="D17" s="106" t="s">
        <v>99</v>
      </c>
      <c r="E17" s="106"/>
      <c r="F17" s="106"/>
      <c r="G17" s="93">
        <f>-33832</f>
        <v>-33832</v>
      </c>
      <c r="H17" s="234"/>
      <c r="I17" s="92">
        <v>-36139</v>
      </c>
    </row>
    <row r="18" spans="2:9" s="11" customFormat="1" ht="18.75" customHeight="1" x14ac:dyDescent="0.2">
      <c r="B18" s="106"/>
      <c r="C18" s="106"/>
      <c r="D18" s="106" t="s">
        <v>100</v>
      </c>
      <c r="E18" s="106"/>
      <c r="F18" s="106"/>
      <c r="G18" s="93">
        <v>-111767</v>
      </c>
      <c r="H18" s="234"/>
      <c r="I18" s="92">
        <v>4794</v>
      </c>
    </row>
    <row r="19" spans="2:9" s="11" customFormat="1" ht="18.75" customHeight="1" x14ac:dyDescent="0.2">
      <c r="B19" s="106"/>
      <c r="C19" s="106"/>
      <c r="D19" s="106"/>
      <c r="E19" s="106"/>
      <c r="F19" s="106"/>
      <c r="G19" s="163"/>
      <c r="H19" s="163"/>
      <c r="I19" s="112"/>
    </row>
    <row r="20" spans="2:9" s="11" customFormat="1" ht="18.75" customHeight="1" x14ac:dyDescent="0.2">
      <c r="B20" s="268" t="s">
        <v>101</v>
      </c>
      <c r="C20" s="267"/>
      <c r="D20" s="267"/>
      <c r="E20" s="267"/>
      <c r="F20" s="300"/>
      <c r="G20" s="296">
        <v>-105910</v>
      </c>
      <c r="H20" s="194"/>
      <c r="I20" s="290">
        <v>12720</v>
      </c>
    </row>
    <row r="21" spans="2:9" s="11" customFormat="1" ht="18.75" customHeight="1" x14ac:dyDescent="0.2">
      <c r="B21" s="106"/>
      <c r="C21" s="106"/>
      <c r="D21" s="106"/>
      <c r="E21" s="106"/>
      <c r="F21" s="106"/>
      <c r="G21" s="297"/>
      <c r="H21" s="163"/>
      <c r="I21" s="235"/>
    </row>
    <row r="22" spans="2:9" s="11" customFormat="1" ht="18.75" customHeight="1" x14ac:dyDescent="0.2">
      <c r="B22" s="268" t="s">
        <v>102</v>
      </c>
      <c r="C22" s="267"/>
      <c r="D22" s="267"/>
      <c r="E22" s="267"/>
      <c r="F22" s="300"/>
      <c r="G22" s="296">
        <v>-7517</v>
      </c>
      <c r="H22" s="194"/>
      <c r="I22" s="290">
        <v>-5858</v>
      </c>
    </row>
    <row r="23" spans="2:9" s="11" customFormat="1" ht="18.75" customHeight="1" x14ac:dyDescent="0.2">
      <c r="B23" s="106"/>
      <c r="C23" s="106"/>
      <c r="D23" s="106" t="s">
        <v>103</v>
      </c>
      <c r="E23" s="106"/>
      <c r="F23" s="106"/>
      <c r="G23" s="93">
        <v>-7167</v>
      </c>
      <c r="H23" s="234"/>
      <c r="I23" s="92">
        <v>-5808</v>
      </c>
    </row>
    <row r="24" spans="2:9" s="11" customFormat="1" ht="18.75" customHeight="1" x14ac:dyDescent="0.2">
      <c r="B24" s="106"/>
      <c r="C24" s="106"/>
      <c r="D24" s="106" t="s">
        <v>104</v>
      </c>
      <c r="E24" s="106"/>
      <c r="F24" s="106"/>
      <c r="G24" s="93">
        <f>-43</f>
        <v>-43</v>
      </c>
      <c r="H24" s="234"/>
      <c r="I24" s="92">
        <v>-50</v>
      </c>
    </row>
    <row r="25" spans="2:9" s="11" customFormat="1" ht="18.75" customHeight="1" x14ac:dyDescent="0.2">
      <c r="B25" s="106"/>
      <c r="C25" s="106"/>
      <c r="D25" s="106" t="s">
        <v>105</v>
      </c>
      <c r="E25" s="106"/>
      <c r="F25" s="106"/>
      <c r="G25" s="93">
        <v>-308</v>
      </c>
      <c r="H25" s="234"/>
      <c r="I25" s="92">
        <v>0</v>
      </c>
    </row>
    <row r="26" spans="2:9" s="11" customFormat="1" ht="18.75" customHeight="1" x14ac:dyDescent="0.2">
      <c r="B26" s="106"/>
      <c r="C26" s="106"/>
      <c r="D26" s="106"/>
      <c r="E26" s="106"/>
      <c r="F26" s="106"/>
      <c r="G26" s="163"/>
      <c r="H26" s="163"/>
      <c r="I26" s="112"/>
    </row>
    <row r="27" spans="2:9" s="11" customFormat="1" ht="18.75" customHeight="1" x14ac:dyDescent="0.2">
      <c r="B27" s="268" t="s">
        <v>106</v>
      </c>
      <c r="C27" s="267"/>
      <c r="D27" s="267"/>
      <c r="E27" s="267"/>
      <c r="F27" s="300"/>
      <c r="G27" s="296">
        <v>-113427</v>
      </c>
      <c r="H27" s="194"/>
      <c r="I27" s="290">
        <v>6862</v>
      </c>
    </row>
    <row r="28" spans="2:9" s="11" customFormat="1" ht="18.75" customHeight="1" x14ac:dyDescent="0.2">
      <c r="B28" s="106"/>
      <c r="C28" s="106"/>
      <c r="D28" s="106"/>
      <c r="E28" s="106"/>
      <c r="F28" s="106"/>
      <c r="G28" s="163"/>
      <c r="H28" s="163"/>
      <c r="I28" s="112"/>
    </row>
    <row r="29" spans="2:9" s="11" customFormat="1" ht="18.75" customHeight="1" x14ac:dyDescent="0.2">
      <c r="B29" s="268" t="s">
        <v>107</v>
      </c>
      <c r="C29" s="267"/>
      <c r="D29" s="267"/>
      <c r="E29" s="267"/>
      <c r="F29" s="300"/>
      <c r="G29" s="295">
        <v>417404</v>
      </c>
      <c r="H29" s="194"/>
      <c r="I29" s="270">
        <v>309322</v>
      </c>
    </row>
    <row r="30" spans="2:9" s="11" customFormat="1" ht="18.75" customHeight="1" x14ac:dyDescent="0.2">
      <c r="B30" s="106"/>
      <c r="C30" s="106"/>
      <c r="D30" s="106" t="s">
        <v>108</v>
      </c>
      <c r="E30" s="106"/>
      <c r="F30" s="106"/>
      <c r="G30" s="93">
        <v>415413</v>
      </c>
      <c r="H30" s="163"/>
      <c r="I30" s="92">
        <v>309296</v>
      </c>
    </row>
    <row r="31" spans="2:9" s="11" customFormat="1" ht="18.75" customHeight="1" x14ac:dyDescent="0.2">
      <c r="B31" s="106"/>
      <c r="C31" s="106"/>
      <c r="D31" s="106" t="s">
        <v>109</v>
      </c>
      <c r="E31" s="106"/>
      <c r="F31" s="106"/>
      <c r="G31" s="93">
        <v>1991</v>
      </c>
      <c r="H31" s="234"/>
      <c r="I31" s="92">
        <v>26</v>
      </c>
    </row>
    <row r="32" spans="2:9" s="11" customFormat="1" ht="18.75" customHeight="1" x14ac:dyDescent="0.2">
      <c r="B32" s="106"/>
      <c r="C32" s="106"/>
      <c r="D32" s="106"/>
      <c r="E32" s="106"/>
      <c r="F32" s="106"/>
      <c r="G32" s="106"/>
      <c r="H32" s="106"/>
      <c r="I32" s="111"/>
    </row>
    <row r="33" spans="2:11" s="11" customFormat="1" ht="18.75" customHeight="1" thickBot="1" x14ac:dyDescent="0.25">
      <c r="B33" s="236" t="s">
        <v>110</v>
      </c>
      <c r="C33" s="237"/>
      <c r="D33" s="237"/>
      <c r="E33" s="237"/>
      <c r="F33" s="300"/>
      <c r="G33" s="298">
        <v>303977</v>
      </c>
      <c r="H33" s="238"/>
      <c r="I33" s="239">
        <v>316184</v>
      </c>
    </row>
    <row r="34" spans="2:11" s="11" customFormat="1" ht="18.75" customHeight="1" thickTop="1" x14ac:dyDescent="0.2">
      <c r="B34" s="106"/>
      <c r="C34" s="106"/>
      <c r="D34" s="106"/>
      <c r="E34" s="106"/>
      <c r="F34" s="106"/>
      <c r="G34" s="163"/>
      <c r="H34" s="163"/>
      <c r="I34" s="112"/>
    </row>
    <row r="35" spans="2:11" s="11" customFormat="1" ht="18.75" customHeight="1" x14ac:dyDescent="0.2">
      <c r="B35" s="106"/>
      <c r="C35" s="106"/>
      <c r="D35" s="106"/>
      <c r="E35" s="106"/>
      <c r="F35" s="106"/>
      <c r="G35" s="106"/>
      <c r="H35" s="106"/>
      <c r="I35" s="111"/>
    </row>
    <row r="36" spans="2:11" s="11" customFormat="1" ht="18.75" customHeight="1" thickBot="1" x14ac:dyDescent="0.25">
      <c r="B36" s="236" t="s">
        <v>111</v>
      </c>
      <c r="C36" s="237"/>
      <c r="D36" s="237"/>
      <c r="E36" s="237"/>
      <c r="F36" s="300"/>
      <c r="G36" s="298">
        <v>303977</v>
      </c>
      <c r="H36" s="238"/>
      <c r="I36" s="239">
        <v>316184</v>
      </c>
    </row>
    <row r="37" spans="2:11" s="11" customFormat="1" ht="18.75" customHeight="1" thickTop="1" x14ac:dyDescent="0.2">
      <c r="B37" s="163"/>
      <c r="C37" s="163"/>
      <c r="D37" s="163"/>
      <c r="E37" s="163"/>
      <c r="F37" s="163"/>
      <c r="G37" s="163"/>
      <c r="H37" s="163"/>
      <c r="I37" s="112"/>
    </row>
    <row r="38" spans="2:11" s="11" customFormat="1" ht="18.75" customHeight="1" x14ac:dyDescent="0.2">
      <c r="B38" s="163"/>
      <c r="C38" s="163"/>
      <c r="D38" s="106" t="s">
        <v>112</v>
      </c>
      <c r="E38" s="163"/>
      <c r="F38" s="163"/>
      <c r="G38" s="93">
        <v>249618</v>
      </c>
      <c r="H38" s="234"/>
      <c r="I38" s="92">
        <v>254268</v>
      </c>
    </row>
    <row r="39" spans="2:11" s="11" customFormat="1" ht="18.75" customHeight="1" x14ac:dyDescent="0.2">
      <c r="B39" s="106"/>
      <c r="C39" s="106"/>
      <c r="D39" s="106" t="s">
        <v>113</v>
      </c>
      <c r="E39" s="106"/>
      <c r="F39" s="106"/>
      <c r="G39" s="93">
        <v>39357</v>
      </c>
      <c r="H39" s="234"/>
      <c r="I39" s="92">
        <v>40807</v>
      </c>
    </row>
    <row r="40" spans="2:11" s="11" customFormat="1" ht="18.75" customHeight="1" x14ac:dyDescent="0.2">
      <c r="B40" s="106"/>
      <c r="C40" s="106"/>
      <c r="D40" s="106" t="s">
        <v>114</v>
      </c>
      <c r="E40" s="106"/>
      <c r="F40" s="106"/>
      <c r="G40" s="93">
        <v>4593</v>
      </c>
      <c r="H40" s="234"/>
      <c r="I40" s="92">
        <v>9272</v>
      </c>
    </row>
    <row r="41" spans="2:11" s="11" customFormat="1" ht="18.75" customHeight="1" x14ac:dyDescent="0.2">
      <c r="B41" s="106"/>
      <c r="C41" s="106"/>
      <c r="D41" s="106" t="s">
        <v>115</v>
      </c>
      <c r="E41" s="106"/>
      <c r="F41" s="106"/>
      <c r="G41" s="93">
        <v>7830</v>
      </c>
      <c r="H41" s="106"/>
      <c r="I41" s="92">
        <v>8851</v>
      </c>
    </row>
    <row r="42" spans="2:11" s="11" customFormat="1" ht="18.75" customHeight="1" x14ac:dyDescent="0.2">
      <c r="B42" s="106"/>
      <c r="C42" s="106"/>
      <c r="D42" s="106" t="s">
        <v>116</v>
      </c>
      <c r="E42" s="106"/>
      <c r="F42" s="106"/>
      <c r="G42" s="299">
        <v>2547</v>
      </c>
      <c r="H42" s="234"/>
      <c r="I42" s="92">
        <v>3674</v>
      </c>
      <c r="K42" s="332"/>
    </row>
    <row r="43" spans="2:11" s="17" customFormat="1" ht="18.75" customHeight="1" x14ac:dyDescent="0.2">
      <c r="B43" s="251"/>
      <c r="C43" s="251"/>
      <c r="D43" s="251" t="s">
        <v>117</v>
      </c>
      <c r="E43" s="122"/>
      <c r="F43" s="122"/>
      <c r="G43" s="299">
        <v>32</v>
      </c>
      <c r="H43" s="252"/>
      <c r="I43" s="253">
        <v>-688</v>
      </c>
    </row>
    <row r="44" spans="2:11" s="11" customFormat="1" x14ac:dyDescent="0.2">
      <c r="I44" s="12"/>
    </row>
    <row r="45" spans="2:11" s="11" customFormat="1" x14ac:dyDescent="0.2">
      <c r="I45" s="32"/>
    </row>
    <row r="46" spans="2:11" s="11" customFormat="1" x14ac:dyDescent="0.2">
      <c r="I46" s="12"/>
    </row>
    <row r="47" spans="2:11" s="11" customFormat="1" x14ac:dyDescent="0.2">
      <c r="I47" s="12"/>
    </row>
    <row r="48" spans="2:11" s="11" customFormat="1" x14ac:dyDescent="0.2">
      <c r="I48" s="12"/>
    </row>
    <row r="49" spans="7:9" s="11" customFormat="1" x14ac:dyDescent="0.2">
      <c r="I49" s="12"/>
    </row>
    <row r="50" spans="7:9" s="11" customFormat="1" x14ac:dyDescent="0.2">
      <c r="I50" s="12"/>
    </row>
    <row r="51" spans="7:9" s="11" customFormat="1" x14ac:dyDescent="0.2">
      <c r="I51" s="12"/>
    </row>
    <row r="52" spans="7:9" s="11" customFormat="1" x14ac:dyDescent="0.2">
      <c r="I52" s="12"/>
    </row>
    <row r="53" spans="7:9" s="11" customFormat="1" x14ac:dyDescent="0.2">
      <c r="I53" s="12"/>
    </row>
    <row r="54" spans="7:9" s="11" customFormat="1" x14ac:dyDescent="0.2">
      <c r="I54" s="12"/>
    </row>
    <row r="55" spans="7:9" s="11" customFormat="1" x14ac:dyDescent="0.2">
      <c r="I55" s="12"/>
    </row>
    <row r="56" spans="7:9" s="11" customFormat="1" x14ac:dyDescent="0.2">
      <c r="I56" s="12"/>
    </row>
    <row r="57" spans="7:9" s="11" customFormat="1" x14ac:dyDescent="0.2">
      <c r="I57" s="12"/>
    </row>
    <row r="58" spans="7:9" s="11" customFormat="1" x14ac:dyDescent="0.2">
      <c r="I58" s="12"/>
    </row>
    <row r="59" spans="7:9" x14ac:dyDescent="0.25">
      <c r="I59" s="7"/>
    </row>
    <row r="60" spans="7:9" x14ac:dyDescent="0.25">
      <c r="I60" s="7"/>
    </row>
    <row r="61" spans="7:9" x14ac:dyDescent="0.25">
      <c r="I61" s="35"/>
    </row>
    <row r="62" spans="7:9" x14ac:dyDescent="0.25">
      <c r="G62" s="35"/>
      <c r="H62" s="35"/>
      <c r="I62" s="35"/>
    </row>
    <row r="63" spans="7:9" x14ac:dyDescent="0.25">
      <c r="I63" s="35"/>
    </row>
    <row r="64" spans="7:9" x14ac:dyDescent="0.25">
      <c r="I64" s="35"/>
    </row>
    <row r="65" spans="4:10" x14ac:dyDescent="0.25">
      <c r="G65" s="74"/>
      <c r="H65" s="74"/>
      <c r="I65" s="35"/>
    </row>
    <row r="66" spans="4:10" x14ac:dyDescent="0.25">
      <c r="G66" s="74"/>
      <c r="H66" s="74"/>
      <c r="I66" s="35"/>
    </row>
    <row r="67" spans="4:10" x14ac:dyDescent="0.25">
      <c r="G67" s="74"/>
      <c r="H67" s="74"/>
      <c r="I67" s="35"/>
    </row>
    <row r="68" spans="4:10" x14ac:dyDescent="0.25">
      <c r="G68" s="74"/>
      <c r="H68" s="74"/>
      <c r="I68" s="35"/>
    </row>
    <row r="69" spans="4:10" x14ac:dyDescent="0.25">
      <c r="G69" s="74"/>
      <c r="H69" s="74"/>
      <c r="I69" s="35"/>
    </row>
    <row r="70" spans="4:10" s="77" customFormat="1" x14ac:dyDescent="0.25">
      <c r="D70" s="76"/>
      <c r="G70" s="75"/>
      <c r="H70" s="75"/>
      <c r="I70" s="78"/>
    </row>
    <row r="71" spans="4:10" x14ac:dyDescent="0.25">
      <c r="G71" s="242"/>
      <c r="H71" s="242"/>
      <c r="I71" s="242"/>
      <c r="J71" s="77"/>
    </row>
    <row r="72" spans="4:10" x14ac:dyDescent="0.25">
      <c r="H72" s="35"/>
      <c r="I72" s="35"/>
    </row>
    <row r="73" spans="4:10" x14ac:dyDescent="0.25">
      <c r="G73" s="35"/>
      <c r="H73" s="35"/>
      <c r="I73" s="35"/>
    </row>
    <row r="74" spans="4:10" x14ac:dyDescent="0.25">
      <c r="I74" s="35"/>
    </row>
    <row r="75" spans="4:10" x14ac:dyDescent="0.25">
      <c r="I75" s="35"/>
    </row>
    <row r="76" spans="4:10" x14ac:dyDescent="0.25">
      <c r="G76" s="35"/>
      <c r="H76" s="35"/>
      <c r="I76" s="35"/>
    </row>
    <row r="77" spans="4:10" x14ac:dyDescent="0.25">
      <c r="G77" s="35"/>
      <c r="H77" s="35"/>
      <c r="I77" s="35"/>
    </row>
    <row r="78" spans="4:10" x14ac:dyDescent="0.25">
      <c r="G78" s="74"/>
      <c r="H78" s="74"/>
      <c r="I78" s="35"/>
    </row>
    <row r="79" spans="4:10" x14ac:dyDescent="0.25">
      <c r="G79" s="35"/>
      <c r="H79" s="35"/>
      <c r="I79" s="35"/>
    </row>
    <row r="80" spans="4:10" x14ac:dyDescent="0.25">
      <c r="G80" s="35"/>
      <c r="H80" s="35"/>
      <c r="I80" s="35"/>
    </row>
    <row r="81" spans="5:9" x14ac:dyDescent="0.25">
      <c r="G81" s="35"/>
      <c r="H81" s="35"/>
      <c r="I81" s="35"/>
    </row>
    <row r="82" spans="5:9" x14ac:dyDescent="0.25">
      <c r="G82" s="35"/>
      <c r="H82" s="35"/>
      <c r="I82" s="35"/>
    </row>
    <row r="83" spans="5:9" x14ac:dyDescent="0.25">
      <c r="G83" s="35"/>
      <c r="H83" s="35"/>
      <c r="I83" s="7"/>
    </row>
    <row r="84" spans="5:9" x14ac:dyDescent="0.25">
      <c r="G84" s="35"/>
      <c r="H84" s="35"/>
      <c r="I84" s="7"/>
    </row>
    <row r="85" spans="5:9" x14ac:dyDescent="0.25">
      <c r="G85" s="35"/>
      <c r="H85" s="35"/>
      <c r="I85" s="7"/>
    </row>
    <row r="86" spans="5:9" x14ac:dyDescent="0.25">
      <c r="I86" s="7"/>
    </row>
    <row r="87" spans="5:9" x14ac:dyDescent="0.25">
      <c r="I87" s="7"/>
    </row>
    <row r="88" spans="5:9" x14ac:dyDescent="0.25">
      <c r="I88" s="7"/>
    </row>
    <row r="89" spans="5:9" x14ac:dyDescent="0.25">
      <c r="G89" s="7"/>
      <c r="H89" s="7"/>
      <c r="I89" s="7"/>
    </row>
    <row r="90" spans="5:9" x14ac:dyDescent="0.25">
      <c r="G90" s="7"/>
      <c r="H90" s="7"/>
      <c r="I90" s="7"/>
    </row>
    <row r="91" spans="5:9" x14ac:dyDescent="0.25">
      <c r="E91" s="28"/>
      <c r="F91" s="28"/>
    </row>
    <row r="92" spans="5:9" x14ac:dyDescent="0.25">
      <c r="E92" s="28"/>
      <c r="F92" s="28"/>
    </row>
    <row r="670" ht="85.5" customHeight="1" x14ac:dyDescent="0.25"/>
  </sheetData>
  <mergeCells count="4">
    <mergeCell ref="B3:I3"/>
    <mergeCell ref="B4:I4"/>
    <mergeCell ref="B5:I5"/>
    <mergeCell ref="B6:I6"/>
  </mergeCells>
  <pageMargins left="0.25" right="0.25" top="0.61111111111111105" bottom="0.61111111111111105" header="0.3" footer="0.3"/>
  <pageSetup paperSize="9" scale="72" fitToHeight="0" orientation="portrait" r:id="rId1"/>
  <headerFooter>
    <oddHeader>&amp;C&amp;G</oddHeader>
    <oddFooter>&amp;CAv. Gal. Euclydes de Oliveira Figueiredo,200 - Brisamar - Itaguaí - RJ, Cep:23825-410
+55 21 3781-4303 - www.nuclep.gov.br - presidencia@nuclep.gov.br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49EF5-A9D6-4181-BCAA-CBD4620A127F}">
  <sheetPr>
    <pageSetUpPr fitToPage="1"/>
  </sheetPr>
  <dimension ref="A1:M674"/>
  <sheetViews>
    <sheetView showGridLines="0" tabSelected="1" topLeftCell="A29" zoomScale="70" zoomScaleNormal="70" workbookViewId="0">
      <selection activeCell="K55" sqref="K55"/>
    </sheetView>
  </sheetViews>
  <sheetFormatPr defaultColWidth="9.140625" defaultRowHeight="15.75" x14ac:dyDescent="0.25"/>
  <cols>
    <col min="1" max="1" width="2" style="22" customWidth="1"/>
    <col min="2" max="2" width="1.42578125" style="22" customWidth="1"/>
    <col min="3" max="3" width="66" style="22" customWidth="1"/>
    <col min="4" max="4" width="8" style="22" customWidth="1"/>
    <col min="5" max="5" width="26.42578125" style="22" customWidth="1"/>
    <col min="6" max="8" width="29.140625" style="22" customWidth="1"/>
    <col min="9" max="9" width="26.42578125" style="22" customWidth="1"/>
    <col min="10" max="10" width="26.42578125" style="38" customWidth="1"/>
    <col min="11" max="12" width="26.42578125" style="22" customWidth="1"/>
    <col min="13" max="13" width="4.85546875" style="22" customWidth="1"/>
    <col min="14" max="16384" width="9.140625" style="22"/>
  </cols>
  <sheetData>
    <row r="1" spans="1:13" ht="18.75" customHeight="1" x14ac:dyDescent="0.25"/>
    <row r="2" spans="1:13" s="31" customFormat="1" ht="18" customHeight="1" x14ac:dyDescent="0.2">
      <c r="C2" s="338" t="s">
        <v>121</v>
      </c>
      <c r="D2" s="338"/>
      <c r="E2" s="338"/>
      <c r="F2" s="338"/>
      <c r="G2" s="338"/>
      <c r="H2" s="338"/>
      <c r="I2" s="338"/>
      <c r="J2" s="338"/>
      <c r="K2" s="338"/>
      <c r="L2" s="338"/>
    </row>
    <row r="3" spans="1:13" s="31" customFormat="1" ht="18" customHeight="1" x14ac:dyDescent="0.2">
      <c r="C3" s="338" t="s">
        <v>162</v>
      </c>
      <c r="D3" s="338"/>
      <c r="E3" s="338"/>
      <c r="F3" s="338"/>
      <c r="G3" s="338"/>
      <c r="H3" s="338"/>
      <c r="I3" s="338"/>
      <c r="J3" s="338"/>
      <c r="K3" s="338"/>
      <c r="L3" s="338"/>
    </row>
    <row r="4" spans="1:13" s="31" customFormat="1" ht="18" customHeight="1" x14ac:dyDescent="0.2">
      <c r="A4" s="79"/>
      <c r="B4" s="79"/>
      <c r="C4" s="339" t="s">
        <v>118</v>
      </c>
      <c r="D4" s="339"/>
      <c r="E4" s="339"/>
      <c r="F4" s="339"/>
      <c r="G4" s="339"/>
      <c r="H4" s="339"/>
      <c r="I4" s="339"/>
      <c r="J4" s="339"/>
      <c r="K4" s="339"/>
      <c r="L4" s="339"/>
    </row>
    <row r="5" spans="1:13" s="31" customFormat="1" ht="18" customHeight="1" x14ac:dyDescent="0.2">
      <c r="A5" s="79"/>
      <c r="B5" s="79"/>
      <c r="C5" s="339" t="s">
        <v>164</v>
      </c>
      <c r="D5" s="339"/>
      <c r="E5" s="339"/>
      <c r="F5" s="339"/>
      <c r="G5" s="339"/>
      <c r="H5" s="339"/>
      <c r="I5" s="339"/>
      <c r="J5" s="339"/>
      <c r="K5" s="339"/>
      <c r="L5" s="339"/>
    </row>
    <row r="6" spans="1:13" s="31" customFormat="1" ht="18.75" customHeight="1" x14ac:dyDescent="0.2">
      <c r="B6" s="136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136"/>
    </row>
    <row r="7" spans="1:13" s="31" customFormat="1" ht="18.75" customHeight="1" x14ac:dyDescent="0.2">
      <c r="B7" s="136"/>
      <c r="C7" s="136"/>
      <c r="D7" s="136"/>
      <c r="E7" s="136"/>
      <c r="F7" s="137"/>
      <c r="G7" s="137"/>
      <c r="H7" s="137"/>
      <c r="I7" s="136"/>
      <c r="J7" s="136"/>
      <c r="K7" s="136"/>
      <c r="L7" s="136"/>
      <c r="M7" s="136"/>
    </row>
    <row r="8" spans="1:13" s="31" customFormat="1" ht="18.75" customHeight="1" x14ac:dyDescent="0.2">
      <c r="B8" s="136"/>
      <c r="C8" s="136"/>
      <c r="D8" s="136"/>
      <c r="E8" s="142"/>
      <c r="F8" s="137"/>
      <c r="G8" s="137"/>
      <c r="H8" s="137"/>
      <c r="I8" s="137"/>
      <c r="J8" s="147"/>
      <c r="K8" s="137"/>
      <c r="L8" s="151" t="s">
        <v>17</v>
      </c>
      <c r="M8" s="136"/>
    </row>
    <row r="9" spans="1:13" s="30" customFormat="1" ht="68.25" customHeight="1" x14ac:dyDescent="0.2">
      <c r="B9" s="138"/>
      <c r="C9" s="243" t="s">
        <v>140</v>
      </c>
      <c r="D9" s="244" t="s">
        <v>119</v>
      </c>
      <c r="E9" s="244" t="s">
        <v>6</v>
      </c>
      <c r="F9" s="245" t="s">
        <v>7</v>
      </c>
      <c r="G9" s="245" t="s">
        <v>150</v>
      </c>
      <c r="H9" s="245" t="s">
        <v>151</v>
      </c>
      <c r="I9" s="245" t="s">
        <v>147</v>
      </c>
      <c r="J9" s="246" t="s">
        <v>126</v>
      </c>
      <c r="K9" s="245" t="s">
        <v>153</v>
      </c>
      <c r="L9" s="247" t="s">
        <v>14</v>
      </c>
      <c r="M9" s="138"/>
    </row>
    <row r="10" spans="1:13" ht="4.5" customHeight="1" x14ac:dyDescent="0.25">
      <c r="B10" s="140"/>
      <c r="C10" s="140"/>
      <c r="D10" s="140"/>
      <c r="E10" s="303"/>
      <c r="F10" s="140"/>
      <c r="G10" s="140"/>
      <c r="H10" s="140"/>
      <c r="I10" s="162"/>
      <c r="J10" s="167"/>
      <c r="K10" s="162"/>
      <c r="L10" s="140"/>
      <c r="M10" s="140"/>
    </row>
    <row r="11" spans="1:13" s="80" customFormat="1" ht="19.5" thickBot="1" x14ac:dyDescent="0.3">
      <c r="C11" s="248" t="s">
        <v>120</v>
      </c>
      <c r="D11" s="312"/>
      <c r="E11" s="304">
        <v>61210</v>
      </c>
      <c r="F11" s="250">
        <v>1903.7863300000001</v>
      </c>
      <c r="G11" s="250"/>
      <c r="H11" s="250"/>
      <c r="I11" s="249">
        <v>16967.772290000001</v>
      </c>
      <c r="J11" s="250">
        <v>175614.99928999998</v>
      </c>
      <c r="K11" s="249">
        <v>-58900.149310000001</v>
      </c>
      <c r="L11" s="250">
        <v>196797.40859999997</v>
      </c>
    </row>
    <row r="12" spans="1:13" ht="6.75" customHeight="1" thickTop="1" x14ac:dyDescent="0.25">
      <c r="C12" s="81"/>
      <c r="D12" s="81"/>
      <c r="E12" s="305"/>
      <c r="F12" s="95"/>
      <c r="G12" s="95"/>
      <c r="H12" s="95"/>
      <c r="I12" s="96"/>
      <c r="J12" s="95"/>
      <c r="K12" s="94"/>
      <c r="L12" s="95"/>
    </row>
    <row r="13" spans="1:13" ht="18.75" x14ac:dyDescent="0.25">
      <c r="C13" s="89" t="s">
        <v>148</v>
      </c>
      <c r="D13" s="313" t="s">
        <v>43</v>
      </c>
      <c r="E13" s="306">
        <v>0</v>
      </c>
      <c r="F13" s="97">
        <v>0</v>
      </c>
      <c r="G13" s="97">
        <v>0</v>
      </c>
      <c r="H13" s="97">
        <v>0</v>
      </c>
      <c r="I13" s="96">
        <v>-1231.2812399999984</v>
      </c>
      <c r="J13" s="97">
        <v>0</v>
      </c>
      <c r="K13" s="96">
        <v>1231.28124</v>
      </c>
      <c r="L13" s="97">
        <v>0</v>
      </c>
    </row>
    <row r="14" spans="1:13" ht="6.75" customHeight="1" x14ac:dyDescent="0.25">
      <c r="C14" s="90"/>
      <c r="D14" s="313"/>
      <c r="E14" s="306"/>
      <c r="F14" s="97"/>
      <c r="G14" s="97">
        <v>0</v>
      </c>
      <c r="H14" s="97"/>
      <c r="I14" s="96"/>
      <c r="J14" s="97"/>
      <c r="K14" s="96"/>
      <c r="L14" s="97"/>
    </row>
    <row r="15" spans="1:13" ht="18.75" x14ac:dyDescent="0.25">
      <c r="C15" s="89" t="s">
        <v>42</v>
      </c>
      <c r="D15" s="313"/>
      <c r="E15" s="306">
        <v>1903.7863300000001</v>
      </c>
      <c r="F15" s="96">
        <v>-1903.7863300000001</v>
      </c>
      <c r="G15" s="96">
        <v>0</v>
      </c>
      <c r="H15" s="96">
        <v>0</v>
      </c>
      <c r="I15" s="96">
        <v>0</v>
      </c>
      <c r="J15" s="97">
        <v>0</v>
      </c>
      <c r="K15" s="96">
        <v>0</v>
      </c>
      <c r="L15" s="97">
        <v>0</v>
      </c>
    </row>
    <row r="16" spans="1:13" ht="6.75" customHeight="1" x14ac:dyDescent="0.25">
      <c r="C16" s="90"/>
      <c r="D16" s="313"/>
      <c r="E16" s="306"/>
      <c r="F16" s="97"/>
      <c r="G16" s="97"/>
      <c r="H16" s="97"/>
      <c r="I16" s="96"/>
      <c r="J16" s="97"/>
      <c r="K16" s="96"/>
      <c r="L16" s="97"/>
    </row>
    <row r="17" spans="3:12" ht="6.75" customHeight="1" x14ac:dyDescent="0.25">
      <c r="C17" s="90"/>
      <c r="D17" s="313"/>
      <c r="E17" s="306"/>
      <c r="F17" s="97"/>
      <c r="G17" s="97"/>
      <c r="H17" s="97"/>
      <c r="I17" s="96"/>
      <c r="J17" s="97"/>
      <c r="K17" s="96"/>
      <c r="L17" s="97"/>
    </row>
    <row r="18" spans="3:12" ht="18.75" x14ac:dyDescent="0.25">
      <c r="C18" s="91" t="s">
        <v>149</v>
      </c>
      <c r="D18" s="314"/>
      <c r="E18" s="307">
        <v>0</v>
      </c>
      <c r="F18" s="99">
        <v>0</v>
      </c>
      <c r="G18" s="99">
        <v>0</v>
      </c>
      <c r="H18" s="99">
        <v>0</v>
      </c>
      <c r="I18" s="98">
        <v>0</v>
      </c>
      <c r="J18" s="99">
        <v>-15751.043960000001</v>
      </c>
      <c r="K18" s="98">
        <v>33017.314579999998</v>
      </c>
      <c r="L18" s="97">
        <v>17266.270619999996</v>
      </c>
    </row>
    <row r="19" spans="3:12" ht="6.75" customHeight="1" x14ac:dyDescent="0.25">
      <c r="C19" s="82"/>
      <c r="D19" s="313"/>
      <c r="E19" s="306"/>
      <c r="F19" s="97"/>
      <c r="G19" s="97"/>
      <c r="H19" s="97"/>
      <c r="I19" s="96"/>
      <c r="J19" s="97"/>
      <c r="K19" s="96"/>
      <c r="L19" s="97"/>
    </row>
    <row r="20" spans="3:12" ht="18.75" x14ac:dyDescent="0.25">
      <c r="C20" s="91" t="s">
        <v>143</v>
      </c>
      <c r="D20" s="314"/>
      <c r="E20" s="307">
        <v>0</v>
      </c>
      <c r="F20" s="99">
        <v>0</v>
      </c>
      <c r="G20" s="99">
        <v>0</v>
      </c>
      <c r="H20" s="99">
        <v>0</v>
      </c>
      <c r="I20" s="98">
        <v>0</v>
      </c>
      <c r="J20" s="99">
        <v>0</v>
      </c>
      <c r="K20" s="98">
        <v>43591.216030000003</v>
      </c>
      <c r="L20" s="97">
        <v>43591.216030000003</v>
      </c>
    </row>
    <row r="21" spans="3:12" ht="6.75" customHeight="1" x14ac:dyDescent="0.25">
      <c r="C21" s="82"/>
      <c r="D21" s="313"/>
      <c r="E21" s="306"/>
      <c r="F21" s="97"/>
      <c r="G21" s="97"/>
      <c r="H21" s="97"/>
      <c r="I21" s="96"/>
      <c r="J21" s="97"/>
      <c r="K21" s="96"/>
      <c r="L21" s="97"/>
    </row>
    <row r="22" spans="3:12" ht="18.75" x14ac:dyDescent="0.25">
      <c r="C22" s="89" t="s">
        <v>117</v>
      </c>
      <c r="D22" s="313"/>
      <c r="E22" s="306">
        <v>0</v>
      </c>
      <c r="F22" s="97">
        <v>0</v>
      </c>
      <c r="G22" s="97">
        <v>0</v>
      </c>
      <c r="H22" s="97">
        <v>0</v>
      </c>
      <c r="I22" s="96">
        <v>0</v>
      </c>
      <c r="J22" s="97">
        <v>0</v>
      </c>
      <c r="K22" s="96">
        <v>-687.79259999998112</v>
      </c>
      <c r="L22" s="97">
        <v>-687.79259999998112</v>
      </c>
    </row>
    <row r="23" spans="3:12" ht="6.75" customHeight="1" x14ac:dyDescent="0.25">
      <c r="C23" s="82"/>
      <c r="D23" s="313"/>
      <c r="E23" s="306"/>
      <c r="F23" s="97"/>
      <c r="G23" s="97"/>
      <c r="H23" s="97"/>
      <c r="I23" s="96"/>
      <c r="J23" s="97"/>
      <c r="K23" s="96"/>
      <c r="L23" s="97"/>
    </row>
    <row r="24" spans="3:12" ht="19.5" thickBot="1" x14ac:dyDescent="0.3">
      <c r="C24" s="248" t="s">
        <v>139</v>
      </c>
      <c r="D24" s="312"/>
      <c r="E24" s="304">
        <v>63113.786330000003</v>
      </c>
      <c r="F24" s="249">
        <v>0</v>
      </c>
      <c r="G24" s="249">
        <v>0</v>
      </c>
      <c r="H24" s="249">
        <v>0</v>
      </c>
      <c r="I24" s="249">
        <v>15736.491050000002</v>
      </c>
      <c r="J24" s="249">
        <v>159863.95532999997</v>
      </c>
      <c r="K24" s="249">
        <v>18251.869940000015</v>
      </c>
      <c r="L24" s="249">
        <v>256966.10264999999</v>
      </c>
    </row>
    <row r="25" spans="3:12" ht="16.5" thickTop="1" x14ac:dyDescent="0.25">
      <c r="D25" s="21"/>
      <c r="E25" s="308"/>
      <c r="F25" s="80"/>
      <c r="G25" s="80"/>
      <c r="H25" s="80"/>
      <c r="I25" s="83"/>
      <c r="J25" s="80"/>
      <c r="K25" s="83"/>
      <c r="L25" s="80"/>
    </row>
    <row r="26" spans="3:12" x14ac:dyDescent="0.25">
      <c r="E26" s="102"/>
      <c r="F26" s="103"/>
      <c r="G26" s="103"/>
      <c r="H26" s="103"/>
      <c r="I26" s="102"/>
      <c r="J26" s="102"/>
      <c r="K26" s="102"/>
      <c r="L26" s="102"/>
    </row>
    <row r="27" spans="3:12" s="87" customFormat="1" x14ac:dyDescent="0.25">
      <c r="D27" s="315"/>
      <c r="E27" s="103"/>
      <c r="F27" s="103"/>
      <c r="G27" s="103"/>
      <c r="H27" s="103"/>
      <c r="I27" s="103"/>
      <c r="J27" s="103"/>
      <c r="K27" s="103"/>
      <c r="L27" s="103"/>
    </row>
    <row r="28" spans="3:12" s="87" customFormat="1" ht="18" customHeight="1" x14ac:dyDescent="0.25">
      <c r="D28" s="315"/>
      <c r="E28" s="103"/>
      <c r="F28" s="103"/>
      <c r="G28" s="103"/>
      <c r="H28" s="103"/>
      <c r="I28" s="103"/>
      <c r="J28" s="103"/>
      <c r="K28" s="103"/>
      <c r="L28" s="103"/>
    </row>
    <row r="29" spans="3:12" s="87" customFormat="1" x14ac:dyDescent="0.25">
      <c r="D29" s="315"/>
      <c r="E29" s="103"/>
      <c r="F29" s="103"/>
      <c r="G29" s="103"/>
      <c r="H29" s="103"/>
      <c r="I29" s="103"/>
      <c r="J29" s="103"/>
      <c r="K29" s="103"/>
      <c r="L29" s="103"/>
    </row>
    <row r="30" spans="3:12" x14ac:dyDescent="0.25">
      <c r="E30" s="102"/>
      <c r="F30" s="102"/>
      <c r="G30" s="102"/>
      <c r="H30" s="102"/>
      <c r="I30" s="102"/>
      <c r="J30" s="104"/>
      <c r="K30" s="103"/>
      <c r="L30" s="103"/>
    </row>
    <row r="31" spans="3:12" s="87" customFormat="1" x14ac:dyDescent="0.25">
      <c r="D31" s="315"/>
      <c r="E31" s="103"/>
      <c r="F31" s="103"/>
      <c r="G31" s="103"/>
      <c r="H31" s="103"/>
      <c r="I31" s="103"/>
      <c r="J31" s="103"/>
      <c r="K31" s="103"/>
      <c r="L31" s="103"/>
    </row>
    <row r="32" spans="3:12" ht="9" customHeight="1" x14ac:dyDescent="0.25">
      <c r="D32" s="21"/>
      <c r="E32" s="308"/>
      <c r="F32" s="80"/>
      <c r="G32" s="80"/>
      <c r="H32" s="80"/>
      <c r="I32" s="83"/>
      <c r="J32" s="80"/>
      <c r="K32" s="83"/>
      <c r="L32" s="80"/>
    </row>
    <row r="33" spans="3:12" x14ac:dyDescent="0.25">
      <c r="D33" s="21"/>
      <c r="E33" s="308"/>
      <c r="F33" s="80"/>
      <c r="G33" s="80"/>
      <c r="H33" s="80"/>
      <c r="I33" s="83"/>
      <c r="J33" s="80"/>
      <c r="K33" s="83"/>
      <c r="L33" s="80"/>
    </row>
    <row r="34" spans="3:12" x14ac:dyDescent="0.25">
      <c r="D34" s="21"/>
      <c r="E34" s="308"/>
      <c r="F34" s="80"/>
      <c r="G34" s="80"/>
      <c r="H34" s="80"/>
      <c r="I34" s="83"/>
      <c r="J34" s="80"/>
      <c r="K34" s="83"/>
      <c r="L34" s="80"/>
    </row>
    <row r="35" spans="3:12" s="30" customFormat="1" ht="68.25" customHeight="1" x14ac:dyDescent="0.2">
      <c r="C35" s="243" t="s">
        <v>141</v>
      </c>
      <c r="D35" s="247" t="s">
        <v>119</v>
      </c>
      <c r="E35" s="309" t="s">
        <v>6</v>
      </c>
      <c r="F35" s="245" t="s">
        <v>7</v>
      </c>
      <c r="G35" s="245" t="s">
        <v>150</v>
      </c>
      <c r="H35" s="245" t="s">
        <v>151</v>
      </c>
      <c r="I35" s="245" t="s">
        <v>147</v>
      </c>
      <c r="J35" s="246" t="s">
        <v>126</v>
      </c>
      <c r="K35" s="245" t="s">
        <v>153</v>
      </c>
      <c r="L35" s="247" t="s">
        <v>14</v>
      </c>
    </row>
    <row r="36" spans="3:12" ht="4.5" customHeight="1" x14ac:dyDescent="0.25">
      <c r="D36" s="21"/>
      <c r="E36" s="310"/>
      <c r="F36" s="85"/>
      <c r="G36" s="85"/>
      <c r="H36" s="85"/>
      <c r="I36" s="84"/>
      <c r="J36" s="85"/>
      <c r="K36" s="84"/>
      <c r="L36" s="85"/>
    </row>
    <row r="37" spans="3:12" s="80" customFormat="1" ht="19.5" thickBot="1" x14ac:dyDescent="0.3">
      <c r="C37" s="248" t="s">
        <v>131</v>
      </c>
      <c r="D37" s="312"/>
      <c r="E37" s="304">
        <v>63114</v>
      </c>
      <c r="F37" s="250">
        <v>0</v>
      </c>
      <c r="G37" s="250">
        <v>0</v>
      </c>
      <c r="H37" s="250">
        <v>0</v>
      </c>
      <c r="I37" s="249">
        <v>15736</v>
      </c>
      <c r="J37" s="250">
        <v>159864</v>
      </c>
      <c r="K37" s="249">
        <v>18251.89</v>
      </c>
      <c r="L37" s="249">
        <v>256965.89</v>
      </c>
    </row>
    <row r="38" spans="3:12" ht="6.75" customHeight="1" thickTop="1" x14ac:dyDescent="0.25">
      <c r="D38" s="21"/>
      <c r="E38" s="311"/>
      <c r="F38" s="101"/>
      <c r="G38" s="101"/>
      <c r="H38" s="101"/>
      <c r="I38" s="100"/>
      <c r="J38" s="101"/>
      <c r="K38" s="100"/>
      <c r="L38" s="101"/>
    </row>
    <row r="39" spans="3:12" ht="18.75" x14ac:dyDescent="0.25">
      <c r="C39" s="89" t="s">
        <v>148</v>
      </c>
      <c r="D39" s="313" t="s">
        <v>43</v>
      </c>
      <c r="E39" s="306">
        <v>0</v>
      </c>
      <c r="F39" s="97">
        <v>0</v>
      </c>
      <c r="G39" s="97">
        <v>0</v>
      </c>
      <c r="H39" s="97">
        <v>0</v>
      </c>
      <c r="I39" s="96">
        <v>-1231</v>
      </c>
      <c r="J39" s="97">
        <v>0</v>
      </c>
      <c r="K39" s="96">
        <v>1231</v>
      </c>
      <c r="L39" s="97">
        <v>0</v>
      </c>
    </row>
    <row r="40" spans="3:12" ht="6.75" customHeight="1" x14ac:dyDescent="0.25">
      <c r="C40" s="89"/>
      <c r="D40" s="313"/>
      <c r="E40" s="306"/>
      <c r="F40" s="97"/>
      <c r="G40" s="97"/>
      <c r="H40" s="97"/>
      <c r="I40" s="96"/>
      <c r="J40" s="97"/>
      <c r="K40" s="96"/>
      <c r="L40" s="97"/>
    </row>
    <row r="41" spans="3:12" ht="18.75" x14ac:dyDescent="0.25">
      <c r="C41" s="89" t="s">
        <v>154</v>
      </c>
      <c r="D41" s="313" t="s">
        <v>159</v>
      </c>
      <c r="E41" s="306">
        <v>0</v>
      </c>
      <c r="F41" s="96">
        <v>0</v>
      </c>
      <c r="G41" s="96">
        <v>18540</v>
      </c>
      <c r="H41" s="96">
        <v>0</v>
      </c>
      <c r="I41" s="96">
        <v>0</v>
      </c>
      <c r="J41" s="97">
        <v>0</v>
      </c>
      <c r="K41" s="96">
        <v>-18539.509999999998</v>
      </c>
      <c r="L41" s="99">
        <v>0</v>
      </c>
    </row>
    <row r="42" spans="3:12" ht="6.75" customHeight="1" x14ac:dyDescent="0.25">
      <c r="C42" s="82"/>
      <c r="D42" s="313"/>
      <c r="E42" s="306"/>
      <c r="F42" s="97"/>
      <c r="G42" s="97"/>
      <c r="H42" s="97"/>
      <c r="I42" s="96"/>
      <c r="J42" s="97"/>
      <c r="K42" s="96"/>
      <c r="L42" s="97"/>
    </row>
    <row r="43" spans="3:12" ht="18.75" x14ac:dyDescent="0.25">
      <c r="C43" s="89" t="s">
        <v>155</v>
      </c>
      <c r="D43" s="313" t="s">
        <v>158</v>
      </c>
      <c r="E43" s="306">
        <v>0</v>
      </c>
      <c r="F43" s="96">
        <v>0</v>
      </c>
      <c r="G43" s="96">
        <v>0</v>
      </c>
      <c r="H43" s="96">
        <v>975.76346999999998</v>
      </c>
      <c r="I43" s="96">
        <v>0</v>
      </c>
      <c r="J43" s="97">
        <v>0</v>
      </c>
      <c r="K43" s="96">
        <v>-975.76</v>
      </c>
      <c r="L43" s="97">
        <v>0</v>
      </c>
    </row>
    <row r="44" spans="3:12" ht="6.75" customHeight="1" x14ac:dyDescent="0.25">
      <c r="C44" s="82"/>
      <c r="D44" s="313"/>
      <c r="E44" s="306"/>
      <c r="F44" s="97"/>
      <c r="G44" s="97"/>
      <c r="H44" s="97"/>
      <c r="I44" s="96"/>
      <c r="J44" s="97"/>
      <c r="K44" s="96"/>
      <c r="L44" s="97"/>
    </row>
    <row r="45" spans="3:12" ht="18.75" x14ac:dyDescent="0.25">
      <c r="C45" s="89" t="s">
        <v>117</v>
      </c>
      <c r="D45" s="313"/>
      <c r="E45" s="306">
        <v>0</v>
      </c>
      <c r="F45" s="97">
        <v>0</v>
      </c>
      <c r="G45" s="97">
        <v>0</v>
      </c>
      <c r="H45" s="97">
        <v>0</v>
      </c>
      <c r="I45" s="96">
        <v>0</v>
      </c>
      <c r="J45" s="97">
        <v>0</v>
      </c>
      <c r="K45" s="96">
        <v>32</v>
      </c>
      <c r="L45" s="97">
        <v>32</v>
      </c>
    </row>
    <row r="46" spans="3:12" ht="6.75" customHeight="1" x14ac:dyDescent="0.25">
      <c r="C46" s="82"/>
      <c r="D46" s="313"/>
      <c r="E46" s="306"/>
      <c r="F46" s="97"/>
      <c r="G46" s="97"/>
      <c r="H46" s="97"/>
      <c r="I46" s="96"/>
      <c r="J46" s="97"/>
      <c r="K46" s="96"/>
      <c r="L46" s="97"/>
    </row>
    <row r="47" spans="3:12" ht="19.5" thickBot="1" x14ac:dyDescent="0.3">
      <c r="C47" s="248" t="s">
        <v>142</v>
      </c>
      <c r="D47" s="312"/>
      <c r="E47" s="304">
        <v>63114</v>
      </c>
      <c r="F47" s="250">
        <v>0</v>
      </c>
      <c r="G47" s="250">
        <v>18540</v>
      </c>
      <c r="H47" s="250">
        <v>975.76346999999998</v>
      </c>
      <c r="I47" s="249">
        <v>14505</v>
      </c>
      <c r="J47" s="250">
        <v>159864</v>
      </c>
      <c r="K47" s="249">
        <v>0</v>
      </c>
      <c r="L47" s="249">
        <v>256998.76347000001</v>
      </c>
    </row>
    <row r="48" spans="3:12" ht="16.5" thickTop="1" x14ac:dyDescent="0.25">
      <c r="J48" s="22"/>
      <c r="K48" s="62"/>
      <c r="L48" s="14" t="s">
        <v>161</v>
      </c>
    </row>
    <row r="49" spans="5:12" ht="15.75" customHeight="1" x14ac:dyDescent="0.25">
      <c r="K49" s="62"/>
      <c r="L49" s="14"/>
    </row>
    <row r="50" spans="5:12" x14ac:dyDescent="0.25">
      <c r="J50" s="22"/>
      <c r="K50" s="62"/>
      <c r="L50" s="87"/>
    </row>
    <row r="51" spans="5:12" x14ac:dyDescent="0.25">
      <c r="F51" s="87"/>
      <c r="G51" s="87"/>
      <c r="H51" s="87"/>
      <c r="J51" s="22"/>
    </row>
    <row r="52" spans="5:12" s="87" customFormat="1" x14ac:dyDescent="0.25">
      <c r="E52" s="103"/>
      <c r="F52" s="103"/>
      <c r="G52" s="103"/>
      <c r="H52" s="103"/>
      <c r="I52" s="103"/>
      <c r="J52" s="103"/>
      <c r="K52" s="103"/>
      <c r="L52" s="103"/>
    </row>
    <row r="53" spans="5:12" s="87" customFormat="1" ht="18" customHeight="1" x14ac:dyDescent="0.25">
      <c r="E53" s="103"/>
      <c r="F53" s="103"/>
      <c r="G53" s="103"/>
      <c r="H53" s="103"/>
      <c r="I53" s="103"/>
      <c r="J53" s="103"/>
      <c r="K53" s="103"/>
      <c r="L53" s="103"/>
    </row>
    <row r="54" spans="5:12" s="87" customFormat="1" x14ac:dyDescent="0.25">
      <c r="E54" s="103"/>
      <c r="F54" s="103"/>
      <c r="G54" s="103"/>
      <c r="H54" s="103"/>
      <c r="I54" s="103"/>
      <c r="J54" s="103"/>
      <c r="K54" s="103"/>
      <c r="L54" s="103"/>
    </row>
    <row r="55" spans="5:12" x14ac:dyDescent="0.25">
      <c r="E55" s="102"/>
      <c r="F55" s="102"/>
      <c r="G55" s="102"/>
      <c r="H55" s="102"/>
      <c r="I55" s="102"/>
      <c r="J55" s="104"/>
      <c r="K55" s="103"/>
      <c r="L55" s="103"/>
    </row>
    <row r="56" spans="5:12" s="87" customFormat="1" x14ac:dyDescent="0.25">
      <c r="E56" s="103"/>
      <c r="F56" s="103"/>
      <c r="G56" s="103"/>
      <c r="H56" s="103"/>
      <c r="I56" s="103"/>
      <c r="J56" s="103"/>
      <c r="K56" s="103"/>
      <c r="L56" s="103"/>
    </row>
    <row r="57" spans="5:12" x14ac:dyDescent="0.25">
      <c r="E57" s="65"/>
      <c r="J57" s="22"/>
      <c r="K57" s="65"/>
    </row>
    <row r="58" spans="5:12" x14ac:dyDescent="0.25">
      <c r="J58" s="22"/>
      <c r="K58" s="65"/>
      <c r="L58" s="103"/>
    </row>
    <row r="59" spans="5:12" x14ac:dyDescent="0.25">
      <c r="K59" s="65"/>
      <c r="L59" s="65"/>
    </row>
    <row r="60" spans="5:12" x14ac:dyDescent="0.25">
      <c r="K60" s="65"/>
    </row>
    <row r="67" spans="5:12" x14ac:dyDescent="0.25">
      <c r="E67" s="62"/>
      <c r="F67" s="62"/>
      <c r="G67" s="62"/>
      <c r="H67" s="62"/>
      <c r="I67" s="62"/>
      <c r="K67" s="62"/>
      <c r="L67" s="62"/>
    </row>
    <row r="68" spans="5:12" x14ac:dyDescent="0.25">
      <c r="F68" s="66"/>
      <c r="G68" s="66"/>
      <c r="H68" s="66"/>
    </row>
    <row r="69" spans="5:12" x14ac:dyDescent="0.25">
      <c r="E69" s="62"/>
      <c r="I69" s="62"/>
      <c r="J69" s="62"/>
      <c r="K69" s="62"/>
      <c r="L69" s="62"/>
    </row>
    <row r="97" spans="4:4" x14ac:dyDescent="0.25">
      <c r="D97" s="64"/>
    </row>
    <row r="674" ht="85.5" customHeight="1" x14ac:dyDescent="0.25"/>
  </sheetData>
  <mergeCells count="5">
    <mergeCell ref="C2:L2"/>
    <mergeCell ref="C3:L3"/>
    <mergeCell ref="C6:L6"/>
    <mergeCell ref="C4:L4"/>
    <mergeCell ref="C5:L5"/>
  </mergeCells>
  <pageMargins left="0.25" right="0.25" top="0.61111111111111105" bottom="0.61111111111111105" header="0.3" footer="0.3"/>
  <pageSetup paperSize="9" scale="48" orientation="landscape" r:id="rId1"/>
  <headerFooter>
    <oddHeader>&amp;C&amp;G</oddHeader>
    <oddFooter>&amp;CAv. Gal. Euclydes de Oliveira Figueiredo,200 - Brisamar - Itaguaí - RJ, Cep:23825-410
+55 21 3781-4303 - www.nuclep.gov.br - presidencia@nuclep.gov.br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Capa DFs</vt:lpstr>
      <vt:lpstr>ATIVO</vt:lpstr>
      <vt:lpstr>PASSIVO</vt:lpstr>
      <vt:lpstr>DRE</vt:lpstr>
      <vt:lpstr>DFC</vt:lpstr>
      <vt:lpstr>DRA</vt:lpstr>
      <vt:lpstr>DVA</vt:lpstr>
      <vt:lpstr>DMPL</vt:lpstr>
      <vt:lpstr>ATIVO!Area_de_impressao</vt:lpstr>
      <vt:lpstr>'Capa DFs'!Area_de_impressao</vt:lpstr>
      <vt:lpstr>DFC!Area_de_impressao</vt:lpstr>
      <vt:lpstr>DMPL!Area_de_impressao</vt:lpstr>
      <vt:lpstr>DRA!Area_de_impressao</vt:lpstr>
      <vt:lpstr>DRE!Area_de_impressao</vt:lpstr>
      <vt:lpstr>DVA!Area_de_impressao</vt:lpstr>
      <vt:lpstr>PASSIVO!Area_de_impressao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de Sousa Viana</dc:creator>
  <cp:lastModifiedBy>Rosângela Vieira Paes da Silva</cp:lastModifiedBy>
  <cp:lastPrinted>2025-03-31T14:43:49Z</cp:lastPrinted>
  <dcterms:created xsi:type="dcterms:W3CDTF">2024-01-16T18:07:30Z</dcterms:created>
  <dcterms:modified xsi:type="dcterms:W3CDTF">2025-03-31T14:47:21Z</dcterms:modified>
</cp:coreProperties>
</file>